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mc:AlternateContent xmlns:mc="http://schemas.openxmlformats.org/markup-compatibility/2006">
    <mc:Choice Requires="x15">
      <x15ac:absPath xmlns:x15ac="http://schemas.microsoft.com/office/spreadsheetml/2010/11/ac" url="C:\Users\Елена\Desktop\документы копия 26082019\2025 год\55 ЗАСЕДАНИЕ май\Решение № отчет об исполнении бюджета за 2024 год\"/>
    </mc:Choice>
  </mc:AlternateContent>
  <xr:revisionPtr revIDLastSave="0" documentId="13_ncr:1_{C7D14E65-EC3E-404D-A74E-C64A9E14C5A4}" xr6:coauthVersionLast="45" xr6:coauthVersionMax="45" xr10:uidLastSave="{00000000-0000-0000-0000-000000000000}"/>
  <bookViews>
    <workbookView xWindow="-120" yWindow="-120" windowWidth="24240" windowHeight="13140" xr2:uid="{00000000-000D-0000-FFFF-FFFF00000000}"/>
  </bookViews>
  <sheets>
    <sheet name="2024" sheetId="2" r:id="rId1"/>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41" i="2" l="1"/>
  <c r="E137" i="2" l="1"/>
  <c r="E126" i="2"/>
  <c r="E143" i="2" l="1"/>
  <c r="E101" i="2"/>
  <c r="E67" i="2"/>
  <c r="E65" i="2"/>
  <c r="E37" i="2"/>
  <c r="E32" i="2"/>
  <c r="E30" i="2"/>
  <c r="E25" i="2"/>
  <c r="E15" i="2"/>
  <c r="E13" i="2"/>
  <c r="E147" i="2" l="1"/>
</calcChain>
</file>

<file path=xl/sharedStrings.xml><?xml version="1.0" encoding="utf-8"?>
<sst xmlns="http://schemas.openxmlformats.org/spreadsheetml/2006/main" count="278" uniqueCount="267">
  <si>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 договорам на размещение и эксплуатацию нестационарного торгового объекта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</si>
  <si>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 договорам на установку и эксплуатацию рекламной конструкции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</si>
  <si>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право на заключение договоров на установку и эксплуатацию рекламной конструкции на землях или земельных участках, государственная собственность на которые не разграничена)</t>
  </si>
  <si>
    <t>Доходы, поступающие в порядке возмещения расходов, понесенных в связи с эксплуатацией имущества городских округов</t>
  </si>
  <si>
    <t>Прочие доходы от компенсации затрат бюджетов городских округов (возврат дебиторской задолженности прошлых лет)</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</si>
  <si>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</si>
  <si>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Субвенции бюджетам городских округов на выполнение передаваемых полномочий субъектов Российской Федерации</t>
  </si>
  <si>
    <t>Невыясненные поступления, зачисляемые в бюджеты городских округов</t>
  </si>
  <si>
    <t>Дотации бюджетам городских округов на поддержку мер по обеспечению сбалансированности бюджетов</t>
  </si>
  <si>
    <t>Доходы от сдачи в аренду имущества, составляющего казну городских округов (за исключением земельных участков) (доходы от сдачи в аренду объектов нежилого фонда и являющихся памятниками истории, культуры и градостроительства)</t>
  </si>
  <si>
    <t>Итого</t>
  </si>
  <si>
    <t>Финансовое управление администрации городского округа Красноуфимск</t>
  </si>
  <si>
    <t>038</t>
  </si>
  <si>
    <t>045</t>
  </si>
  <si>
    <t>048</t>
  </si>
  <si>
    <t>182</t>
  </si>
  <si>
    <t>188</t>
  </si>
  <si>
    <t>901</t>
  </si>
  <si>
    <t>902</t>
  </si>
  <si>
    <t>906</t>
  </si>
  <si>
    <t>908</t>
  </si>
  <si>
    <t>919</t>
  </si>
  <si>
    <t>номер строки</t>
  </si>
  <si>
    <t>Администрация городского округа Красноуфимск</t>
  </si>
  <si>
    <t>Муниципальный орган управления образованием Управление образованием городского округа Красноуфимск</t>
  </si>
  <si>
    <t>Орган местного самоуправления уполномоченный в сфере культуры Управление культуры муниципального образования городской округ Красноуфимск</t>
  </si>
  <si>
    <t>Наименование администратора доходов местного бюджета, администратора поступлений в бюджеты Российской Федерации или код классификации доходов бюджетов</t>
  </si>
  <si>
    <t>Код классификации доходов бюджетов</t>
  </si>
  <si>
    <t xml:space="preserve">                                                                                                                                                    Приложение 1</t>
  </si>
  <si>
    <t xml:space="preserve">                                                                                                                                                                                      к решению Думы городского округа</t>
  </si>
  <si>
    <t>ДОХОДЫ</t>
  </si>
  <si>
    <t>БЮДЖЕТА ГОРОДСКОГО ОКРУГА КРАСНОУФИМСК ПО КОДАМ КЛАССИФИКАЦИИИ</t>
  </si>
  <si>
    <t>ДОХОДОВ БЮДЖЕТОВ</t>
  </si>
  <si>
    <t>017</t>
  </si>
  <si>
    <t>Департамент по обеспечению деятельности мировых судей Свердловской области</t>
  </si>
  <si>
    <t>019</t>
  </si>
  <si>
    <t>Департамент по охране, контролю и регулированию использованию животного мира Свердловской области</t>
  </si>
  <si>
    <t>Уральское межрегиональное управление Федеральной службы по надзору в сфере природопользования</t>
  </si>
  <si>
    <t>Межмуниципальный отдел Министерства внутренних дел Российской Федерации "Красноуфимский"</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</si>
  <si>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</si>
  <si>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</si>
  <si>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</si>
  <si>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01711611050010000140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</si>
  <si>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</si>
  <si>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01911601053010000140</t>
  </si>
  <si>
    <t>01911601063010000140</t>
  </si>
  <si>
    <t>01911601073010000140</t>
  </si>
  <si>
    <t>01911601083010000140</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</si>
  <si>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</si>
  <si>
    <t>01911601143010000140</t>
  </si>
  <si>
    <t>01911601153010000140</t>
  </si>
  <si>
    <t>01911601173010000140</t>
  </si>
  <si>
    <t>01911601193010000140</t>
  </si>
  <si>
    <t>01911601203010000140</t>
  </si>
  <si>
    <t>03811601053010000140</t>
  </si>
  <si>
    <t>03811601063010000140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</si>
  <si>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</si>
  <si>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03811601073010000140</t>
  </si>
  <si>
    <t>03811601203010000140</t>
  </si>
  <si>
    <t>04511611050010000140</t>
  </si>
  <si>
    <t>04811201010016000120</t>
  </si>
  <si>
    <t>04811201030016000120</t>
  </si>
  <si>
    <t>04811201041016000120</t>
  </si>
  <si>
    <t>04811201042016000120</t>
  </si>
  <si>
    <t>18210102010011000110</t>
  </si>
  <si>
    <t>18210102010013000110</t>
  </si>
  <si>
    <t>18210102020011000110</t>
  </si>
  <si>
    <t>18210102020013000110</t>
  </si>
  <si>
    <t>18210102030011000110</t>
  </si>
  <si>
    <t>18210102030013000110</t>
  </si>
  <si>
    <t>18210102040011000110</t>
  </si>
  <si>
    <t>18210102080011000110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</si>
  <si>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</si>
  <si>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18210501011011000110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</si>
  <si>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</si>
  <si>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18210501011013000110</t>
  </si>
  <si>
    <t>18210501021011000110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</si>
  <si>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</si>
  <si>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18210501021013000110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</si>
  <si>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</si>
  <si>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18210502010021000110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</si>
  <si>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</si>
  <si>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18210502010023000110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</si>
  <si>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</si>
  <si>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18210503010011000110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</si>
  <si>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</si>
  <si>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18210504010021000110</t>
  </si>
  <si>
    <t>18210601020041000110</t>
  </si>
  <si>
    <t>18210606032041000110</t>
  </si>
  <si>
    <t>18210606042041000110</t>
  </si>
  <si>
    <t>18210803010011050110</t>
  </si>
  <si>
    <t>18210803010011060110</t>
  </si>
  <si>
    <t>18811610123010041140</t>
  </si>
  <si>
    <t>90110807150011000110</t>
  </si>
  <si>
    <t>90110807173011000110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</si>
  <si>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пользование жилыми помещениями (плата за наём) муниципального жилищного фонда)</t>
  </si>
  <si>
    <t>90111109044040004120</t>
  </si>
  <si>
    <t>Прочие доходы от оказания платных услуг (работ) получателями средств бюджетов городских округов (прочие платные услуги, оказываемые казенными муниципальными учреждениями)</t>
  </si>
  <si>
    <t>90111301994040004130</t>
  </si>
  <si>
    <t>90111302064040000130</t>
  </si>
  <si>
    <t>90111302994040001130</t>
  </si>
  <si>
    <t>Прочие доходы от компенсации затрат бюджетов городских округов (прочие доходы)</t>
  </si>
  <si>
    <t>90111302994040007130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</si>
  <si>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</si>
  <si>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90111602020020000140</t>
  </si>
  <si>
    <t>90111607010040000140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</si>
  <si>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(по плате за пользование жилыми помещениями (плате за наём) муниципального жилищного фонда)</t>
  </si>
  <si>
    <t>90111607090040004140</t>
  </si>
  <si>
    <t>90111701040040000180</t>
  </si>
  <si>
    <t xml:space="preserve">Дотации (гранты) бюджетам городских округов за достижение показателей деятельности органов местного самоуправления  </t>
  </si>
  <si>
    <t>90120216549040000150</t>
  </si>
  <si>
    <t>90120225081040000150</t>
  </si>
  <si>
    <t>Субсидии бюджетам городских округов на реализацию мероприятий по обеспечению жильем молодых семей</t>
  </si>
  <si>
    <t>90120225497040000150</t>
  </si>
  <si>
    <t>Прочие субсидии бюджетам городских округов</t>
  </si>
  <si>
    <t>90120229999040000150</t>
  </si>
  <si>
    <t>Субвенции бюджетам городских округов на предоставление гражданам субсидий на оплату жилого помещения и коммунальных услуг</t>
  </si>
  <si>
    <t>90120230022040000150</t>
  </si>
  <si>
    <t>90120230024040000150</t>
  </si>
  <si>
    <t xml:space="preserve">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</si>
  <si>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90120235120040000150</t>
  </si>
  <si>
    <t>Субвенции бюджетам городских округов на оплату жилищно-коммунальных услуг отдельным категориям граждан</t>
  </si>
  <si>
    <t>90120235250040000150</t>
  </si>
  <si>
    <t xml:space="preserve">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 </t>
  </si>
  <si>
    <t>90120235462040000150</t>
  </si>
  <si>
    <t>Прочие безвозмездные поступления в бюджеты городских округов</t>
  </si>
  <si>
    <t>90120704050040000150</t>
  </si>
  <si>
    <t xml:space="preserve">Возврат прочих остатков субсидий, субвенций и иных межбюджетных трансфертов, имеющих целевое назначение, прошлых лет из бюджетов городских округов </t>
  </si>
  <si>
    <t>90121960010040000150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</si>
  <si>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(доходы, получаемые в виде арендной платы за земельные участки)</t>
  </si>
  <si>
    <t>90211105012040001120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</si>
  <si>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земельных участков)</t>
  </si>
  <si>
    <t>90211105012040002120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</si>
  <si>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(доходы, получаемые в виде арендной платы за земельные участки)</t>
  </si>
  <si>
    <t>90211105024040001120</t>
  </si>
  <si>
    <t>Доходы от сдачи в аренду имущества, составляющего казну городских округов (за исключением земельных участков) (доходы от сдачи в аренду объектов нежилого фонда и не являющихся памятниками истории, культуры и градостроительства)</t>
  </si>
  <si>
    <t>90211105074040003120</t>
  </si>
  <si>
    <t>90211105074040007120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</si>
  <si>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</si>
  <si>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90211107014040000120</t>
  </si>
  <si>
    <t>90211109080040002120</t>
  </si>
  <si>
    <t>90211109080040004120</t>
  </si>
  <si>
    <t>90211109080040012120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</si>
  <si>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(доходы от реализации объектов нежилого фонда)</t>
  </si>
  <si>
    <t>90211402043040001410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</si>
  <si>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(прочие доходы от реализации иного имущества)</t>
  </si>
  <si>
    <t>90211402043040002410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</si>
  <si>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</si>
  <si>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90211406012040000430</t>
  </si>
  <si>
    <t>90211406024040000430</t>
  </si>
  <si>
    <t>90211607010040000140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</si>
  <si>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(по доходам, получаемым в виде арендной платы за земельные участки, государственная собственность на которые не разграничена)</t>
  </si>
  <si>
    <t>90211607090040001140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</si>
  <si>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(по доходам, получаемым в виде арендной платы за земельные участки, находящиеся в муниципальной собственности)</t>
  </si>
  <si>
    <t>90211607090040002140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</si>
  <si>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(по доходам от сдачи в аренду объектов нежилого фонда и не являющихся памятниками истории, культуры и градостроительства)</t>
  </si>
  <si>
    <t>90211607090040003140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</si>
  <si>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(по плате по договорам на размещение нестационарного торгового объекта, а также плате за право на заключение указанных договоров)</t>
  </si>
  <si>
    <t>90211607090040005140</t>
  </si>
  <si>
    <t>90211701040040000180</t>
  </si>
  <si>
    <t>Прочие межбюджетные трансферты, передаваемые бюджетам городских округов</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</si>
  <si>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</si>
  <si>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90620229999040000150</t>
  </si>
  <si>
    <t>90620230024040000150</t>
  </si>
  <si>
    <t>Прочие субвенции бюджетам городских округов</t>
  </si>
  <si>
    <t>90620239999040000150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</si>
  <si>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</si>
  <si>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90620245179040000150</t>
  </si>
  <si>
    <t>90620245303040000150</t>
  </si>
  <si>
    <t>90620249999040000150</t>
  </si>
  <si>
    <t>Доходы бюджетов городских округов от возврата автономными учреждениями остатков субсидий прошлых лет</t>
  </si>
  <si>
    <t>90621804020040000150</t>
  </si>
  <si>
    <t>90621960010040000150</t>
  </si>
  <si>
    <t>Субсидии бюджетам городских округов на поддержку отрасли культуры</t>
  </si>
  <si>
    <t>90820225519040000150</t>
  </si>
  <si>
    <t>90820229999040000150</t>
  </si>
  <si>
    <t>90820249999040000150</t>
  </si>
  <si>
    <t>Дотации бюджетам городских округов на выравнивание бюджетной обеспеченности</t>
  </si>
  <si>
    <t>91920215001040000150</t>
  </si>
  <si>
    <t>91920215002040000150</t>
  </si>
  <si>
    <t>91920249999040000150</t>
  </si>
  <si>
    <t>Администрация Западного управленческого округа Свердловской области</t>
  </si>
  <si>
    <t>Управление Федеральной налоговой службы по Свердловской области</t>
  </si>
  <si>
    <t xml:space="preserve">Орган местного самоуправления, уполномоченный в сфере управления муниципальным имуществом "Управление муниципальным имуществом городского округа Красноуфимск" </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</si>
  <si>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</si>
  <si>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</si>
  <si>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</si>
  <si>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</si>
  <si>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</si>
  <si>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</si>
  <si>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18210102130011000110</t>
  </si>
  <si>
    <t>18210102140011000110</t>
  </si>
  <si>
    <t>90111611064010000140</t>
  </si>
  <si>
    <t>Доходы от продажи квартир, находящихся в собственности городских округов</t>
  </si>
  <si>
    <t>90211401040040000410</t>
  </si>
  <si>
    <t>90611715020040000150</t>
  </si>
  <si>
    <t>Инициативные платежи, зачисляемые в бюджеты городских округов</t>
  </si>
  <si>
    <t>18210302231010000110</t>
  </si>
  <si>
    <t>18210302241010000110</t>
  </si>
  <si>
    <t>18210302251010000110</t>
  </si>
  <si>
    <t>18210302261010000110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</si>
  <si>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</si>
  <si>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</si>
  <si>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</si>
  <si>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</si>
  <si>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</si>
  <si>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</si>
  <si>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</si>
  <si>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</si>
  <si>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</si>
  <si>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</si>
  <si>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</si>
  <si>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</si>
  <si>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Субсидии бюджетам городских округов на государственную поддержку организаций, входящих в систему спортивной подготовки</t>
  </si>
  <si>
    <t>90111610031010000140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</si>
  <si>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</si>
  <si>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90111715020040000150</t>
  </si>
  <si>
    <t>90120225116040000150</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</si>
  <si>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</si>
  <si>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90120225750040000150</t>
  </si>
  <si>
    <t>Предоставление негосударственными организациями грантов для получателей средств бюджетов городских округов</t>
  </si>
  <si>
    <t>Поступления от денежных пожертвований, предоставляемых физическими лицами получателям средств бюджетов городских округов</t>
  </si>
  <si>
    <t>Доходы бюджетов городских округов от возврата иными организациями остатков субсидий прошлых лет</t>
  </si>
  <si>
    <t>Возврат остатков субвенций на оплату жилищно-коммунальных услуг отдельным категориям граждан из бюджетов городских округов</t>
  </si>
  <si>
    <t>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городских округов</t>
  </si>
  <si>
    <t>90120249999040000150</t>
  </si>
  <si>
    <t>90120404010040000150</t>
  </si>
  <si>
    <t>90120704020040000150</t>
  </si>
  <si>
    <t>90121804030040000150</t>
  </si>
  <si>
    <t>90121935250040000150</t>
  </si>
  <si>
    <t>90121935462040000150</t>
  </si>
  <si>
    <t>90211109044040009120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</si>
  <si>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(прочие поступления)</t>
  </si>
  <si>
    <t>90211109080040014120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</si>
  <si>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право на заключение договоров на размещение и эксплуатацию нестационарного торгового объекта на землях или земельных участках, государственная собственность на которые не разграничена)</t>
  </si>
  <si>
    <t>90211607090040008140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</si>
  <si>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(по плате по договорам на установку и эксплуатацию рекламной конструкции, а также плате за право на заключение указанных договоров)</t>
  </si>
  <si>
    <t>90220249999040000150</t>
  </si>
  <si>
    <t>90620245050040000150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</si>
  <si>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</si>
  <si>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91311302994040005130</t>
  </si>
  <si>
    <t>Сумма средств, поступившая в бюджет городского округа в 2024 году</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</si>
  <si>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</si>
  <si>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</si>
  <si>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</si>
  <si>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Плата за сбросы загрязняющих веществ в водные объекты
</t>
  </si>
  <si>
    <t xml:space="preserve">Плата за размещение отходов производства
</t>
  </si>
  <si>
    <t xml:space="preserve">Плата за размещение твердых коммунальных отходов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</si>
  <si>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</si>
  <si>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</si>
  <si>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</si>
  <si>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</si>
  <si>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</si>
  <si>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</si>
  <si>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</si>
  <si>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
</t>
  </si>
  <si>
    <t>Министерство природных ресурсов и экологии Свердловской области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</si>
  <si>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</si>
  <si>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Плата за выбросы загрязняющих веществ в атмосферный воздух стационарными объектами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</si>
  <si>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</si>
  <si>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</si>
  <si>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Платежи, уплачиваемые в целях возмещения вреда, причиняемого автомобильным дорогам местного значения тяжеловесными транспортными средствами</t>
  </si>
  <si>
    <t>Ревизионная комиссия городского округа Красноуфимск</t>
  </si>
  <si>
    <t>Прочие доходы от компенсации затрат бюджетов городских округов (возврат бюджетных средств при их неправомерном использовании по результатам финансового контроля при вынесении предписаний и представлений о возврате средств)</t>
  </si>
  <si>
    <t>Субсидии бюджетам городских округов на реализацию мероприятий по модернизации школьных систем образования</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</si>
  <si>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</si>
  <si>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от    22.05.2025  № 55/2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</si>
</sst>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Calibri"/>
      <family val="2"/>
    </font>
    <font>
      <sz val="11"/>
      <name val="Calibri"/>
      <family val="2"/>
    </font>
    <font>
      <b/>
      <sz val="8"/>
      <name val="Arial Cyr"/>
      <charset val="204"/>
    </font>
    <font>
      <b/>
      <sz val="10"/>
      <color indexed="8"/>
      <name val="Liberation Serif"/>
      <family val="1"/>
      <charset val="204"/>
    </font>
    <font>
      <sz val="12"/>
      <name val="Liberation Serif"/>
      <family val="1"/>
      <charset val="204"/>
    </font>
    <font>
      <b/>
      <sz val="12"/>
      <color indexed="8"/>
      <name val="Liberation Serif"/>
      <family val="1"/>
      <charset val="204"/>
    </font>
    <font>
      <sz val="10"/>
      <name val="Calibri"/>
      <family val="2"/>
    </font>
    <font>
      <sz val="11"/>
      <name val="Liberation Serif"/>
      <family val="1"/>
      <charset val="204"/>
    </font>
    <font>
      <b/>
      <sz val="8"/>
      <name val="Liberation Serif"/>
      <family val="1"/>
      <charset val="204"/>
    </font>
    <font>
      <sz val="10"/>
      <name val="Liberation Serif"/>
      <family val="1"/>
      <charset val="204"/>
    </font>
    <font>
      <b/>
      <sz val="11"/>
      <name val="Liberation Serif"/>
      <family val="1"/>
      <charset val="204"/>
    </font>
    <font>
      <sz val="10"/>
      <color rgb="FF000000"/>
      <name val="Arial Cyr"/>
    </font>
    <font>
      <u/>
      <sz val="10"/>
      <color rgb="FF000000"/>
      <name val="Arial Cyr"/>
    </font>
    <font>
      <b/>
      <sz val="14"/>
      <color rgb="FF000000"/>
      <name val="Arial Cyr"/>
    </font>
    <font>
      <sz val="8"/>
      <color rgb="FF000000"/>
      <name val="Arial Cyr"/>
    </font>
    <font>
      <b/>
      <sz val="10"/>
      <color rgb="FF000000"/>
      <name val="Arial Cyr"/>
    </font>
    <font>
      <b/>
      <sz val="10"/>
      <color rgb="FF000000"/>
      <name val="Liberation Serif"/>
      <family val="1"/>
      <charset val="204"/>
    </font>
    <font>
      <sz val="10"/>
      <color rgb="FF000000"/>
      <name val="Liberation Serif"/>
      <family val="1"/>
      <charset val="204"/>
    </font>
    <font>
      <b/>
      <sz val="10"/>
      <color rgb="FF000000"/>
      <name val="Arial"/>
    </font>
  </fonts>
  <fills count="7">
    <fill>
      <patternFill patternType="none"/>
    </fill>
    <fill>
      <patternFill patternType="gray125"/>
    </fill>
    <fill>
      <patternFill patternType="solid">
        <fgColor rgb="FFC0C0C0"/>
      </patternFill>
    </fill>
    <fill>
      <patternFill patternType="solid">
        <fgColor rgb="FFFFFF99"/>
      </patternFill>
    </fill>
    <fill>
      <patternFill patternType="solid">
        <fgColor rgb="FFCCFFCC"/>
      </patternFill>
    </fill>
    <fill>
      <patternFill patternType="solid">
        <fgColor rgb="FFCCFFFF"/>
      </patternFill>
    </fill>
    <fill>
      <patternFill patternType="solid">
        <fgColor rgb="FFF1F5F9"/>
      </patternFill>
    </fill>
  </fills>
  <borders count="2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BFBFBF"/>
      </left>
      <right style="thin">
        <color rgb="FFD9D9D9"/>
      </right>
      <top/>
      <bottom style="thin">
        <color rgb="FFD9D9D9"/>
      </bottom>
      <diagonal/>
    </border>
  </borders>
  <cellStyleXfs count="34">
    <xf numFmtId="0" fontId="0" fillId="0" borderId="0"/>
    <xf numFmtId="0" fontId="1" fillId="0" borderId="0"/>
    <xf numFmtId="0" fontId="1" fillId="0" borderId="0"/>
    <xf numFmtId="0" fontId="11" fillId="0" borderId="0"/>
    <xf numFmtId="0" fontId="11" fillId="0" borderId="0"/>
    <xf numFmtId="0" fontId="1" fillId="0" borderId="0"/>
    <xf numFmtId="0" fontId="11" fillId="2" borderId="0"/>
    <xf numFmtId="0" fontId="12" fillId="0" borderId="0">
      <alignment horizontal="left" vertical="center" wrapText="1"/>
    </xf>
    <xf numFmtId="0" fontId="13" fillId="0" borderId="0">
      <alignment horizontal="center" vertical="center" shrinkToFit="1"/>
    </xf>
    <xf numFmtId="0" fontId="11" fillId="0" borderId="3"/>
    <xf numFmtId="0" fontId="11" fillId="0" borderId="4">
      <alignment horizontal="center" vertical="center" shrinkToFit="1"/>
    </xf>
    <xf numFmtId="0" fontId="11" fillId="0" borderId="4">
      <alignment horizontal="center" vertical="center" wrapText="1"/>
    </xf>
    <xf numFmtId="0" fontId="11" fillId="0" borderId="4">
      <alignment horizontal="center" vertical="center" wrapText="1" shrinkToFit="1"/>
    </xf>
    <xf numFmtId="49" fontId="11" fillId="0" borderId="4">
      <alignment horizontal="center" vertical="center" wrapText="1" shrinkToFit="1"/>
    </xf>
    <xf numFmtId="0" fontId="11" fillId="2" borderId="5"/>
    <xf numFmtId="49" fontId="14" fillId="0" borderId="4">
      <alignment horizontal="left" vertical="top" wrapText="1"/>
    </xf>
    <xf numFmtId="49" fontId="11" fillId="0" borderId="6">
      <alignment horizontal="center" vertical="top" shrinkToFit="1"/>
    </xf>
    <xf numFmtId="49" fontId="11" fillId="0" borderId="5">
      <alignment horizontal="center" vertical="top" shrinkToFit="1"/>
    </xf>
    <xf numFmtId="49" fontId="11" fillId="0" borderId="7">
      <alignment horizontal="center" vertical="top" shrinkToFit="1"/>
    </xf>
    <xf numFmtId="4" fontId="14" fillId="0" borderId="4">
      <alignment horizontal="right" vertical="top" shrinkToFit="1"/>
    </xf>
    <xf numFmtId="0" fontId="11" fillId="2" borderId="8"/>
    <xf numFmtId="0" fontId="11" fillId="0" borderId="9"/>
    <xf numFmtId="0" fontId="14" fillId="0" borderId="4">
      <alignment horizontal="center" vertical="center"/>
    </xf>
    <xf numFmtId="4" fontId="14" fillId="3" borderId="4">
      <alignment horizontal="right" vertical="top" shrinkToFit="1"/>
    </xf>
    <xf numFmtId="0" fontId="11" fillId="0" borderId="0"/>
    <xf numFmtId="0" fontId="11" fillId="0" borderId="8"/>
    <xf numFmtId="0" fontId="11" fillId="0" borderId="0">
      <alignment horizontal="left" vertical="top" wrapText="1"/>
    </xf>
    <xf numFmtId="49" fontId="15" fillId="0" borderId="4">
      <alignment vertical="top" wrapText="1"/>
    </xf>
    <xf numFmtId="49" fontId="11" fillId="4" borderId="6">
      <alignment horizontal="center" vertical="top" shrinkToFit="1"/>
    </xf>
    <xf numFmtId="49" fontId="11" fillId="4" borderId="5">
      <alignment horizontal="center" vertical="top" shrinkToFit="1"/>
    </xf>
    <xf numFmtId="49" fontId="11" fillId="0" borderId="5">
      <alignment horizontal="center" vertical="top" shrinkToFit="1"/>
    </xf>
    <xf numFmtId="49" fontId="11" fillId="0" borderId="7">
      <alignment horizontal="center" vertical="top" shrinkToFit="1"/>
    </xf>
    <xf numFmtId="4" fontId="14" fillId="5" borderId="4">
      <alignment horizontal="right" vertical="top" shrinkToFit="1"/>
    </xf>
    <xf numFmtId="0" fontId="18" fillId="6" borderId="19">
      <alignment horizontal="left" vertical="top" wrapText="1"/>
    </xf>
  </cellStyleXfs>
  <cellXfs count="45">
    <xf numFmtId="0" fontId="0" fillId="0" borderId="0" xfId="0"/>
    <xf numFmtId="0" fontId="0" fillId="0" borderId="0" xfId="0" applyProtection="1">
      <protection locked="0"/>
    </xf>
    <xf numFmtId="0" fontId="2" fillId="0" borderId="0" xfId="0" applyFont="1" applyAlignment="1"/>
    <xf numFmtId="0" fontId="6" fillId="0" borderId="0" xfId="0" applyFont="1" applyProtection="1">
      <protection locked="0"/>
    </xf>
    <xf numFmtId="4" fontId="0" fillId="0" borderId="0" xfId="0" applyNumberFormat="1" applyProtection="1">
      <protection locked="0"/>
    </xf>
    <xf numFmtId="0" fontId="3" fillId="0" borderId="1" xfId="11" applyNumberFormat="1" applyFont="1" applyBorder="1" applyProtection="1">
      <alignment horizontal="center" vertical="center" wrapText="1"/>
    </xf>
    <xf numFmtId="0" fontId="4" fillId="0" borderId="0" xfId="0" applyNumberFormat="1" applyFont="1" applyBorder="1" applyProtection="1">
      <protection locked="0"/>
    </xf>
    <xf numFmtId="0" fontId="5" fillId="0" borderId="1" xfId="12" applyNumberFormat="1" applyFont="1" applyBorder="1">
      <alignment horizontal="center" vertical="center" wrapText="1" shrinkToFit="1"/>
    </xf>
    <xf numFmtId="0" fontId="4" fillId="0" borderId="0" xfId="0" applyNumberFormat="1" applyFont="1" applyProtection="1">
      <protection locked="0"/>
    </xf>
    <xf numFmtId="0" fontId="7" fillId="0" borderId="0" xfId="0" applyFont="1" applyBorder="1" applyProtection="1">
      <protection locked="0"/>
    </xf>
    <xf numFmtId="0" fontId="9" fillId="0" borderId="0" xfId="0" applyFont="1" applyBorder="1" applyProtection="1">
      <protection locked="0"/>
    </xf>
    <xf numFmtId="0" fontId="7" fillId="0" borderId="2" xfId="0" applyFont="1" applyBorder="1" applyProtection="1">
      <protection locked="0"/>
    </xf>
    <xf numFmtId="0" fontId="16" fillId="0" borderId="7" xfId="10" applyNumberFormat="1" applyFont="1" applyBorder="1" applyAlignment="1" applyProtection="1">
      <alignment vertical="top" wrapText="1"/>
    </xf>
    <xf numFmtId="0" fontId="17" fillId="0" borderId="10" xfId="12" applyNumberFormat="1" applyFont="1" applyBorder="1" applyAlignment="1" applyProtection="1">
      <alignment vertical="top" wrapText="1"/>
    </xf>
    <xf numFmtId="3" fontId="16" fillId="0" borderId="2" xfId="20" applyNumberFormat="1" applyFont="1" applyFill="1" applyBorder="1" applyAlignment="1" applyProtection="1">
      <alignment vertical="top" shrinkToFit="1"/>
    </xf>
    <xf numFmtId="3" fontId="17" fillId="0" borderId="2" xfId="18" applyNumberFormat="1" applyFont="1" applyBorder="1" applyAlignment="1" applyProtection="1">
      <alignment vertical="top" shrinkToFit="1"/>
    </xf>
    <xf numFmtId="3" fontId="0" fillId="0" borderId="0" xfId="0" applyNumberFormat="1" applyProtection="1">
      <protection locked="0"/>
    </xf>
    <xf numFmtId="3" fontId="16" fillId="0" borderId="2" xfId="18" applyNumberFormat="1" applyFont="1" applyBorder="1" applyAlignment="1" applyProtection="1">
      <alignment vertical="top" shrinkToFit="1"/>
    </xf>
    <xf numFmtId="3" fontId="17" fillId="0" borderId="2" xfId="18" applyNumberFormat="1" applyFont="1" applyFill="1" applyBorder="1" applyAlignment="1" applyProtection="1">
      <alignment vertical="top" shrinkToFit="1"/>
    </xf>
    <xf numFmtId="0" fontId="3" fillId="0" borderId="2" xfId="11" applyNumberFormat="1" applyFont="1" applyBorder="1" applyProtection="1">
      <alignment horizontal="center" vertical="center" wrapText="1"/>
    </xf>
    <xf numFmtId="49" fontId="17" fillId="0" borderId="6" xfId="18" applyNumberFormat="1" applyFont="1" applyBorder="1" applyAlignment="1" applyProtection="1">
      <alignment horizontal="left" vertical="top" shrinkToFit="1"/>
    </xf>
    <xf numFmtId="49" fontId="17" fillId="0" borderId="5" xfId="18" applyNumberFormat="1" applyFont="1" applyBorder="1" applyAlignment="1" applyProtection="1">
      <alignment horizontal="left" vertical="top" shrinkToFit="1"/>
    </xf>
    <xf numFmtId="1" fontId="16" fillId="0" borderId="6" xfId="16" applyNumberFormat="1" applyFont="1" applyBorder="1" applyAlignment="1" applyProtection="1">
      <alignment horizontal="left" vertical="top" shrinkToFit="1"/>
    </xf>
    <xf numFmtId="1" fontId="16" fillId="0" borderId="5" xfId="16" applyNumberFormat="1" applyFont="1" applyBorder="1" applyAlignment="1" applyProtection="1">
      <alignment horizontal="left" vertical="top" shrinkToFit="1"/>
    </xf>
    <xf numFmtId="0" fontId="16" fillId="0" borderId="2" xfId="12" applyNumberFormat="1" applyFont="1" applyBorder="1" applyAlignment="1" applyProtection="1">
      <alignment horizontal="left" vertical="top" wrapText="1"/>
    </xf>
    <xf numFmtId="0" fontId="16" fillId="0" borderId="12" xfId="12" applyNumberFormat="1" applyFont="1" applyBorder="1" applyAlignment="1" applyProtection="1">
      <alignment horizontal="left" vertical="top" wrapText="1"/>
    </xf>
    <xf numFmtId="1" fontId="17" fillId="0" borderId="6" xfId="18" applyNumberFormat="1" applyFont="1" applyBorder="1" applyAlignment="1" applyProtection="1">
      <alignment horizontal="left" vertical="top" shrinkToFit="1"/>
    </xf>
    <xf numFmtId="1" fontId="17" fillId="0" borderId="5" xfId="18" applyNumberFormat="1" applyFont="1" applyBorder="1" applyAlignment="1" applyProtection="1">
      <alignment horizontal="left" vertical="top" shrinkToFit="1"/>
    </xf>
    <xf numFmtId="1" fontId="17" fillId="0" borderId="11" xfId="18" applyNumberFormat="1" applyFont="1" applyBorder="1" applyAlignment="1" applyProtection="1">
      <alignment horizontal="left" vertical="top" shrinkToFit="1"/>
    </xf>
    <xf numFmtId="1" fontId="17" fillId="0" borderId="8" xfId="18" applyNumberFormat="1" applyFont="1" applyBorder="1" applyAlignment="1" applyProtection="1">
      <alignment horizontal="left" vertical="top" shrinkToFit="1"/>
    </xf>
    <xf numFmtId="1" fontId="17" fillId="0" borderId="6" xfId="18" applyNumberFormat="1" applyFont="1" applyFill="1" applyBorder="1" applyAlignment="1" applyProtection="1">
      <alignment horizontal="left" vertical="top" shrinkToFit="1"/>
    </xf>
    <xf numFmtId="1" fontId="17" fillId="0" borderId="5" xfId="18" applyNumberFormat="1" applyFont="1" applyFill="1" applyBorder="1" applyAlignment="1" applyProtection="1">
      <alignment horizontal="left" vertical="top" shrinkToFit="1"/>
    </xf>
    <xf numFmtId="0" fontId="5" fillId="0" borderId="13" xfId="12" applyNumberFormat="1" applyFont="1" applyBorder="1" applyAlignment="1" applyProtection="1">
      <alignment horizontal="center" vertical="center" wrapText="1" shrinkToFit="1"/>
    </xf>
    <xf numFmtId="0" fontId="5" fillId="0" borderId="14" xfId="12" applyNumberFormat="1" applyFont="1" applyBorder="1" applyAlignment="1" applyProtection="1">
      <alignment horizontal="center" vertical="center" wrapText="1" shrinkToFit="1"/>
    </xf>
    <xf numFmtId="0" fontId="5" fillId="0" borderId="15" xfId="12" applyNumberFormat="1" applyFont="1" applyBorder="1" applyAlignment="1" applyProtection="1">
      <alignment horizontal="center" vertical="center" wrapText="1" shrinkToFit="1"/>
    </xf>
    <xf numFmtId="0" fontId="5" fillId="0" borderId="16" xfId="12" applyNumberFormat="1" applyFont="1" applyBorder="1" applyAlignment="1" applyProtection="1">
      <alignment horizontal="center" vertical="center" wrapText="1" shrinkToFit="1"/>
    </xf>
    <xf numFmtId="0" fontId="5" fillId="0" borderId="17" xfId="12" applyNumberFormat="1" applyFont="1" applyBorder="1" applyAlignment="1" applyProtection="1">
      <alignment horizontal="center" vertical="center" wrapText="1" shrinkToFit="1"/>
    </xf>
    <xf numFmtId="0" fontId="5" fillId="0" borderId="18" xfId="12" applyNumberFormat="1" applyFont="1" applyBorder="1" applyAlignment="1" applyProtection="1">
      <alignment horizontal="center" vertical="center" wrapText="1" shrinkToFit="1"/>
    </xf>
    <xf numFmtId="0" fontId="3" fillId="0" borderId="2" xfId="11" applyNumberFormat="1" applyFont="1" applyBorder="1" applyProtection="1">
      <alignment horizontal="center" vertical="center" wrapText="1"/>
    </xf>
    <xf numFmtId="0" fontId="8" fillId="0" borderId="0" xfId="0" applyFont="1" applyBorder="1" applyAlignment="1">
      <alignment horizontal="right"/>
    </xf>
    <xf numFmtId="0" fontId="10" fillId="0" borderId="0" xfId="0" applyFont="1" applyBorder="1" applyAlignment="1" applyProtection="1">
      <alignment horizontal="center"/>
      <protection locked="0"/>
    </xf>
    <xf numFmtId="0" fontId="3" fillId="0" borderId="2" xfId="10" applyNumberFormat="1" applyFont="1" applyBorder="1" applyAlignment="1" applyProtection="1">
      <alignment horizontal="center" vertical="center" shrinkToFit="1"/>
    </xf>
    <xf numFmtId="0" fontId="5" fillId="0" borderId="2" xfId="12" applyNumberFormat="1" applyFont="1" applyBorder="1" applyProtection="1">
      <alignment horizontal="center" vertical="center" wrapText="1" shrinkToFit="1"/>
    </xf>
    <xf numFmtId="0" fontId="5" fillId="0" borderId="2" xfId="12" applyNumberFormat="1" applyFont="1" applyBorder="1">
      <alignment horizontal="center" vertical="center" wrapText="1" shrinkToFit="1"/>
    </xf>
    <xf numFmtId="0" fontId="7" fillId="0" borderId="0" xfId="0" applyFont="1" applyBorder="1" applyAlignment="1" applyProtection="1">
      <alignment horizontal="center"/>
      <protection locked="0"/>
    </xf>
  </cellXfs>
  <cellStyles count="34">
    <cellStyle name="br" xfId="1" xr:uid="{00000000-0005-0000-0000-000000000000}"/>
    <cellStyle name="col" xfId="2" xr:uid="{00000000-0005-0000-0000-000001000000}"/>
    <cellStyle name="ex61" xfId="33" xr:uid="{00000000-0005-0000-0000-000002000000}"/>
    <cellStyle name="style0" xfId="3" xr:uid="{00000000-0005-0000-0000-000003000000}"/>
    <cellStyle name="td" xfId="4" xr:uid="{00000000-0005-0000-0000-000004000000}"/>
    <cellStyle name="tr" xfId="5" xr:uid="{00000000-0005-0000-0000-000005000000}"/>
    <cellStyle name="xl21" xfId="6" xr:uid="{00000000-0005-0000-0000-000006000000}"/>
    <cellStyle name="xl22" xfId="7" xr:uid="{00000000-0005-0000-0000-000007000000}"/>
    <cellStyle name="xl23" xfId="8" xr:uid="{00000000-0005-0000-0000-000008000000}"/>
    <cellStyle name="xl24" xfId="9" xr:uid="{00000000-0005-0000-0000-000009000000}"/>
    <cellStyle name="xl25" xfId="10" xr:uid="{00000000-0005-0000-0000-00000A000000}"/>
    <cellStyle name="xl26" xfId="11" xr:uid="{00000000-0005-0000-0000-00000B000000}"/>
    <cellStyle name="xl27" xfId="12" xr:uid="{00000000-0005-0000-0000-00000C000000}"/>
    <cellStyle name="xl28" xfId="13" xr:uid="{00000000-0005-0000-0000-00000D000000}"/>
    <cellStyle name="xl29" xfId="14" xr:uid="{00000000-0005-0000-0000-00000E000000}"/>
    <cellStyle name="xl30" xfId="15" xr:uid="{00000000-0005-0000-0000-00000F000000}"/>
    <cellStyle name="xl31" xfId="16" xr:uid="{00000000-0005-0000-0000-000010000000}"/>
    <cellStyle name="xl32" xfId="17" xr:uid="{00000000-0005-0000-0000-000011000000}"/>
    <cellStyle name="xl33" xfId="18" xr:uid="{00000000-0005-0000-0000-000012000000}"/>
    <cellStyle name="xl34" xfId="19" xr:uid="{00000000-0005-0000-0000-000013000000}"/>
    <cellStyle name="xl35" xfId="20" xr:uid="{00000000-0005-0000-0000-000014000000}"/>
    <cellStyle name="xl36" xfId="21" xr:uid="{00000000-0005-0000-0000-000015000000}"/>
    <cellStyle name="xl37" xfId="22" xr:uid="{00000000-0005-0000-0000-000016000000}"/>
    <cellStyle name="xl38" xfId="23" xr:uid="{00000000-0005-0000-0000-000017000000}"/>
    <cellStyle name="xl39" xfId="24" xr:uid="{00000000-0005-0000-0000-000018000000}"/>
    <cellStyle name="xl40" xfId="25" xr:uid="{00000000-0005-0000-0000-000019000000}"/>
    <cellStyle name="xl41" xfId="26" xr:uid="{00000000-0005-0000-0000-00001A000000}"/>
    <cellStyle name="xl44" xfId="27" xr:uid="{00000000-0005-0000-0000-00001B000000}"/>
    <cellStyle name="xl45" xfId="28" xr:uid="{00000000-0005-0000-0000-00001C000000}"/>
    <cellStyle name="xl48" xfId="29" xr:uid="{00000000-0005-0000-0000-00001D000000}"/>
    <cellStyle name="xl49" xfId="30" xr:uid="{00000000-0005-0000-0000-00001E000000}"/>
    <cellStyle name="xl50" xfId="31" xr:uid="{00000000-0005-0000-0000-00001F000000}"/>
    <cellStyle name="xl52" xfId="32" xr:uid="{00000000-0005-0000-0000-000020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47"/>
  <sheetViews>
    <sheetView showGridLines="0" tabSelected="1" zoomScaleNormal="100" workbookViewId="0">
      <selection activeCell="E14" sqref="E14"/>
    </sheetView>
  </sheetViews>
  <sheetFormatPr defaultColWidth="8.85546875" defaultRowHeight="15.75" x14ac:dyDescent="0.25"/>
  <cols>
    <col min="1" max="1" width="4.7109375" style="1" customWidth="1"/>
    <col min="2" max="2" width="64" style="8" customWidth="1"/>
    <col min="3" max="3" width="4.28515625" style="1" customWidth="1"/>
    <col min="4" max="4" width="16.7109375" style="1" customWidth="1"/>
    <col min="5" max="5" width="15.5703125" style="3" customWidth="1"/>
    <col min="6" max="6" width="13.42578125" style="1" bestFit="1" customWidth="1"/>
    <col min="7" max="16384" width="8.85546875" style="1"/>
  </cols>
  <sheetData>
    <row r="1" spans="1:6" ht="15" x14ac:dyDescent="0.25">
      <c r="A1" s="39" t="s">
        <v>28</v>
      </c>
      <c r="B1" s="39"/>
      <c r="C1" s="39"/>
      <c r="D1" s="39"/>
      <c r="E1" s="39"/>
      <c r="F1" s="2"/>
    </row>
    <row r="2" spans="1:6" ht="15" x14ac:dyDescent="0.25">
      <c r="A2" s="39" t="s">
        <v>29</v>
      </c>
      <c r="B2" s="39"/>
      <c r="C2" s="39"/>
      <c r="D2" s="39"/>
      <c r="E2" s="39"/>
      <c r="F2" s="2"/>
    </row>
    <row r="3" spans="1:6" ht="15" x14ac:dyDescent="0.25">
      <c r="A3" s="39" t="s">
        <v>266</v>
      </c>
      <c r="B3" s="39"/>
      <c r="C3" s="39"/>
      <c r="D3" s="39"/>
      <c r="E3" s="39"/>
      <c r="F3" s="2"/>
    </row>
    <row r="4" spans="1:6" x14ac:dyDescent="0.25">
      <c r="A4" s="9"/>
      <c r="B4" s="6"/>
      <c r="C4" s="9"/>
      <c r="D4" s="9"/>
      <c r="E4" s="10"/>
    </row>
    <row r="5" spans="1:6" ht="15" x14ac:dyDescent="0.25">
      <c r="A5" s="40" t="s">
        <v>30</v>
      </c>
      <c r="B5" s="40"/>
      <c r="C5" s="40"/>
      <c r="D5" s="40"/>
      <c r="E5" s="40"/>
    </row>
    <row r="6" spans="1:6" ht="15" x14ac:dyDescent="0.25">
      <c r="A6" s="40" t="s">
        <v>31</v>
      </c>
      <c r="B6" s="40"/>
      <c r="C6" s="40"/>
      <c r="D6" s="40"/>
      <c r="E6" s="40"/>
    </row>
    <row r="7" spans="1:6" ht="15" x14ac:dyDescent="0.25">
      <c r="A7" s="40" t="s">
        <v>32</v>
      </c>
      <c r="B7" s="40"/>
      <c r="C7" s="40"/>
      <c r="D7" s="40"/>
      <c r="E7" s="40"/>
    </row>
    <row r="8" spans="1:6" ht="12.75" customHeight="1" x14ac:dyDescent="0.25">
      <c r="A8" s="44"/>
      <c r="B8" s="44"/>
      <c r="C8" s="44"/>
      <c r="D8" s="44"/>
      <c r="E8" s="44"/>
    </row>
    <row r="9" spans="1:6" ht="14.65" customHeight="1" x14ac:dyDescent="0.25">
      <c r="A9" s="38" t="s">
        <v>22</v>
      </c>
      <c r="B9" s="42" t="s">
        <v>26</v>
      </c>
      <c r="C9" s="32" t="s">
        <v>27</v>
      </c>
      <c r="D9" s="33"/>
      <c r="E9" s="38" t="s">
        <v>241</v>
      </c>
    </row>
    <row r="10" spans="1:6" ht="24.75" customHeight="1" x14ac:dyDescent="0.25">
      <c r="A10" s="38"/>
      <c r="B10" s="43"/>
      <c r="C10" s="34"/>
      <c r="D10" s="35"/>
      <c r="E10" s="38"/>
    </row>
    <row r="11" spans="1:6" ht="44.45" customHeight="1" x14ac:dyDescent="0.25">
      <c r="A11" s="38"/>
      <c r="B11" s="43"/>
      <c r="C11" s="36"/>
      <c r="D11" s="37"/>
      <c r="E11" s="38"/>
    </row>
    <row r="12" spans="1:6" ht="15" x14ac:dyDescent="0.25">
      <c r="A12" s="5">
        <v>1</v>
      </c>
      <c r="B12" s="7">
        <v>2</v>
      </c>
      <c r="C12" s="41">
        <v>3</v>
      </c>
      <c r="D12" s="41"/>
      <c r="E12" s="19">
        <v>4</v>
      </c>
    </row>
    <row r="13" spans="1:6" ht="15" x14ac:dyDescent="0.25">
      <c r="A13" s="11">
        <v>1</v>
      </c>
      <c r="B13" s="12" t="s">
        <v>256</v>
      </c>
      <c r="C13" s="22" t="s">
        <v>33</v>
      </c>
      <c r="D13" s="23"/>
      <c r="E13" s="14">
        <f>SUM(E14)</f>
        <v>1732179</v>
      </c>
    </row>
    <row r="14" spans="1:6" ht="114.75" x14ac:dyDescent="0.25">
      <c r="A14" s="11">
        <v>2</v>
      </c>
      <c r="B14" s="13" t="s">
        <v>257</v>
      </c>
      <c r="C14" s="26" t="s">
        <v>42</v>
      </c>
      <c r="D14" s="27"/>
      <c r="E14" s="15">
        <v>1732179</v>
      </c>
      <c r="F14" s="16"/>
    </row>
    <row r="15" spans="1:6" ht="25.5" x14ac:dyDescent="0.25">
      <c r="A15" s="11">
        <v>3</v>
      </c>
      <c r="B15" s="12" t="s">
        <v>34</v>
      </c>
      <c r="C15" s="22" t="s">
        <v>35</v>
      </c>
      <c r="D15" s="23"/>
      <c r="E15" s="14">
        <f>SUM(E16:E24)</f>
        <v>651418</v>
      </c>
    </row>
    <row r="16" spans="1:6" ht="51" x14ac:dyDescent="0.25">
      <c r="A16" s="11">
        <v>4</v>
      </c>
      <c r="B16" s="13" t="s">
        <v>43</v>
      </c>
      <c r="C16" s="26" t="s">
        <v>44</v>
      </c>
      <c r="D16" s="27"/>
      <c r="E16" s="15">
        <v>5500</v>
      </c>
    </row>
    <row r="17" spans="1:5" ht="76.5" x14ac:dyDescent="0.25">
      <c r="A17" s="11">
        <v>5</v>
      </c>
      <c r="B17" s="13" t="s">
        <v>201</v>
      </c>
      <c r="C17" s="26" t="s">
        <v>45</v>
      </c>
      <c r="D17" s="27"/>
      <c r="E17" s="15">
        <v>190139</v>
      </c>
    </row>
    <row r="18" spans="1:5" ht="51" x14ac:dyDescent="0.25">
      <c r="A18" s="11">
        <v>6</v>
      </c>
      <c r="B18" s="13" t="s">
        <v>202</v>
      </c>
      <c r="C18" s="26" t="s">
        <v>46</v>
      </c>
      <c r="D18" s="27"/>
      <c r="E18" s="15">
        <v>66851</v>
      </c>
    </row>
    <row r="19" spans="1:5" ht="70.900000000000006" customHeight="1" x14ac:dyDescent="0.25">
      <c r="A19" s="11">
        <v>7</v>
      </c>
      <c r="B19" s="13" t="s">
        <v>242</v>
      </c>
      <c r="C19" s="26" t="s">
        <v>47</v>
      </c>
      <c r="D19" s="27"/>
      <c r="E19" s="15">
        <v>35000</v>
      </c>
    </row>
    <row r="20" spans="1:5" ht="63.75" x14ac:dyDescent="0.25">
      <c r="A20" s="11">
        <v>8</v>
      </c>
      <c r="B20" s="13" t="s">
        <v>48</v>
      </c>
      <c r="C20" s="26" t="s">
        <v>49</v>
      </c>
      <c r="D20" s="27"/>
      <c r="E20" s="15">
        <v>48000</v>
      </c>
    </row>
    <row r="21" spans="1:5" ht="112.9" customHeight="1" x14ac:dyDescent="0.25">
      <c r="A21" s="11">
        <v>9</v>
      </c>
      <c r="B21" s="13" t="s">
        <v>243</v>
      </c>
      <c r="C21" s="26" t="s">
        <v>50</v>
      </c>
      <c r="D21" s="27"/>
      <c r="E21" s="15">
        <v>7250</v>
      </c>
    </row>
    <row r="22" spans="1:5" ht="63.75" x14ac:dyDescent="0.25">
      <c r="A22" s="11">
        <v>10</v>
      </c>
      <c r="B22" s="13" t="s">
        <v>203</v>
      </c>
      <c r="C22" s="26" t="s">
        <v>51</v>
      </c>
      <c r="D22" s="27"/>
      <c r="E22" s="15">
        <v>5531</v>
      </c>
    </row>
    <row r="23" spans="1:5" ht="51" x14ac:dyDescent="0.25">
      <c r="A23" s="11">
        <v>11</v>
      </c>
      <c r="B23" s="13" t="s">
        <v>204</v>
      </c>
      <c r="C23" s="26" t="s">
        <v>52</v>
      </c>
      <c r="D23" s="27"/>
      <c r="E23" s="15">
        <v>84505</v>
      </c>
    </row>
    <row r="24" spans="1:5" ht="63.75" x14ac:dyDescent="0.25">
      <c r="A24" s="11">
        <v>12</v>
      </c>
      <c r="B24" s="13" t="s">
        <v>205</v>
      </c>
      <c r="C24" s="26" t="s">
        <v>53</v>
      </c>
      <c r="D24" s="27"/>
      <c r="E24" s="15">
        <v>208642</v>
      </c>
    </row>
    <row r="25" spans="1:5" ht="15" x14ac:dyDescent="0.25">
      <c r="A25" s="11">
        <v>13</v>
      </c>
      <c r="B25" s="12" t="s">
        <v>181</v>
      </c>
      <c r="C25" s="22" t="s">
        <v>12</v>
      </c>
      <c r="D25" s="23"/>
      <c r="E25" s="14">
        <f>SUM(E26:E29)</f>
        <v>42483</v>
      </c>
    </row>
    <row r="26" spans="1:5" ht="51" x14ac:dyDescent="0.25">
      <c r="A26" s="11">
        <v>14</v>
      </c>
      <c r="B26" s="13" t="s">
        <v>206</v>
      </c>
      <c r="C26" s="26" t="s">
        <v>54</v>
      </c>
      <c r="D26" s="27"/>
      <c r="E26" s="15">
        <v>11460</v>
      </c>
    </row>
    <row r="27" spans="1:5" ht="76.5" x14ac:dyDescent="0.25">
      <c r="A27" s="11">
        <v>15</v>
      </c>
      <c r="B27" s="13" t="s">
        <v>207</v>
      </c>
      <c r="C27" s="26" t="s">
        <v>55</v>
      </c>
      <c r="D27" s="27"/>
      <c r="E27" s="15">
        <v>10090</v>
      </c>
    </row>
    <row r="28" spans="1:5" ht="51" x14ac:dyDescent="0.25">
      <c r="A28" s="11">
        <v>16</v>
      </c>
      <c r="B28" s="13" t="s">
        <v>56</v>
      </c>
      <c r="C28" s="26" t="s">
        <v>57</v>
      </c>
      <c r="D28" s="27"/>
      <c r="E28" s="15">
        <v>5000</v>
      </c>
    </row>
    <row r="29" spans="1:5" ht="70.900000000000006" customHeight="1" x14ac:dyDescent="0.25">
      <c r="A29" s="11">
        <v>17</v>
      </c>
      <c r="B29" s="13" t="s">
        <v>205</v>
      </c>
      <c r="C29" s="26" t="s">
        <v>58</v>
      </c>
      <c r="D29" s="27"/>
      <c r="E29" s="15">
        <v>15933</v>
      </c>
    </row>
    <row r="30" spans="1:5" ht="25.5" x14ac:dyDescent="0.25">
      <c r="A30" s="11">
        <v>18</v>
      </c>
      <c r="B30" s="12" t="s">
        <v>36</v>
      </c>
      <c r="C30" s="22" t="s">
        <v>13</v>
      </c>
      <c r="D30" s="23"/>
      <c r="E30" s="14">
        <f>SUM(E31)</f>
        <v>185311</v>
      </c>
    </row>
    <row r="31" spans="1:5" ht="123.6" customHeight="1" x14ac:dyDescent="0.25">
      <c r="A31" s="11">
        <v>19</v>
      </c>
      <c r="B31" s="13" t="s">
        <v>244</v>
      </c>
      <c r="C31" s="26" t="s">
        <v>59</v>
      </c>
      <c r="D31" s="27"/>
      <c r="E31" s="15">
        <v>185311</v>
      </c>
    </row>
    <row r="32" spans="1:5" ht="25.5" x14ac:dyDescent="0.25">
      <c r="A32" s="11">
        <v>20</v>
      </c>
      <c r="B32" s="12" t="s">
        <v>37</v>
      </c>
      <c r="C32" s="22" t="s">
        <v>14</v>
      </c>
      <c r="D32" s="23"/>
      <c r="E32" s="14">
        <f>SUM(E33:E36)</f>
        <v>1455914</v>
      </c>
    </row>
    <row r="33" spans="1:6" ht="25.5" x14ac:dyDescent="0.25">
      <c r="A33" s="11">
        <v>21</v>
      </c>
      <c r="B33" s="13" t="s">
        <v>258</v>
      </c>
      <c r="C33" s="26" t="s">
        <v>60</v>
      </c>
      <c r="D33" s="27"/>
      <c r="E33" s="15">
        <v>11078</v>
      </c>
    </row>
    <row r="34" spans="1:6" ht="25.5" x14ac:dyDescent="0.25">
      <c r="A34" s="11">
        <v>22</v>
      </c>
      <c r="B34" s="13" t="s">
        <v>245</v>
      </c>
      <c r="C34" s="26" t="s">
        <v>61</v>
      </c>
      <c r="D34" s="27"/>
      <c r="E34" s="15">
        <v>74193</v>
      </c>
    </row>
    <row r="35" spans="1:6" ht="25.5" x14ac:dyDescent="0.25">
      <c r="A35" s="11">
        <v>23</v>
      </c>
      <c r="B35" s="13" t="s">
        <v>246</v>
      </c>
      <c r="C35" s="26" t="s">
        <v>62</v>
      </c>
      <c r="D35" s="27"/>
      <c r="E35" s="15">
        <v>663382</v>
      </c>
    </row>
    <row r="36" spans="1:6" ht="25.5" x14ac:dyDescent="0.25">
      <c r="A36" s="11">
        <v>24</v>
      </c>
      <c r="B36" s="13" t="s">
        <v>247</v>
      </c>
      <c r="C36" s="26" t="s">
        <v>63</v>
      </c>
      <c r="D36" s="27"/>
      <c r="E36" s="15">
        <v>707261</v>
      </c>
    </row>
    <row r="37" spans="1:6" ht="15" x14ac:dyDescent="0.25">
      <c r="A37" s="11">
        <v>25</v>
      </c>
      <c r="B37" s="12" t="s">
        <v>182</v>
      </c>
      <c r="C37" s="22" t="s">
        <v>15</v>
      </c>
      <c r="D37" s="23"/>
      <c r="E37" s="14">
        <f>SUM(E38:E64)</f>
        <v>1189183963</v>
      </c>
    </row>
    <row r="38" spans="1:6" ht="102" x14ac:dyDescent="0.25">
      <c r="A38" s="11">
        <v>26</v>
      </c>
      <c r="B38" s="13" t="s">
        <v>259</v>
      </c>
      <c r="C38" s="26" t="s">
        <v>64</v>
      </c>
      <c r="D38" s="27"/>
      <c r="E38" s="15">
        <v>970307096</v>
      </c>
      <c r="F38" s="16"/>
    </row>
    <row r="39" spans="1:6" ht="102" x14ac:dyDescent="0.25">
      <c r="A39" s="11">
        <v>27</v>
      </c>
      <c r="B39" s="13" t="s">
        <v>248</v>
      </c>
      <c r="C39" s="26" t="s">
        <v>65</v>
      </c>
      <c r="D39" s="27"/>
      <c r="E39" s="15">
        <v>75583</v>
      </c>
      <c r="F39" s="4"/>
    </row>
    <row r="40" spans="1:6" ht="95.45" customHeight="1" x14ac:dyDescent="0.25">
      <c r="A40" s="11">
        <v>28</v>
      </c>
      <c r="B40" s="13" t="s">
        <v>249</v>
      </c>
      <c r="C40" s="26" t="s">
        <v>66</v>
      </c>
      <c r="D40" s="27"/>
      <c r="E40" s="15">
        <v>3427888</v>
      </c>
    </row>
    <row r="41" spans="1:6" ht="106.9" customHeight="1" x14ac:dyDescent="0.25">
      <c r="A41" s="11">
        <v>29</v>
      </c>
      <c r="B41" s="13" t="s">
        <v>250</v>
      </c>
      <c r="C41" s="26" t="s">
        <v>67</v>
      </c>
      <c r="D41" s="27"/>
      <c r="E41" s="15">
        <v>800</v>
      </c>
      <c r="F41" s="4"/>
    </row>
    <row r="42" spans="1:6" ht="89.25" x14ac:dyDescent="0.25">
      <c r="A42" s="11">
        <v>30</v>
      </c>
      <c r="B42" s="13" t="s">
        <v>251</v>
      </c>
      <c r="C42" s="26" t="s">
        <v>68</v>
      </c>
      <c r="D42" s="27"/>
      <c r="E42" s="15">
        <v>9526050</v>
      </c>
      <c r="F42" s="4"/>
    </row>
    <row r="43" spans="1:6" ht="89.25" x14ac:dyDescent="0.25">
      <c r="A43" s="11">
        <v>31</v>
      </c>
      <c r="B43" s="13" t="s">
        <v>252</v>
      </c>
      <c r="C43" s="26" t="s">
        <v>69</v>
      </c>
      <c r="D43" s="27"/>
      <c r="E43" s="15">
        <v>1537</v>
      </c>
      <c r="F43" s="4"/>
    </row>
    <row r="44" spans="1:6" ht="89.25" x14ac:dyDescent="0.25">
      <c r="A44" s="11">
        <v>32</v>
      </c>
      <c r="B44" s="13" t="s">
        <v>184</v>
      </c>
      <c r="C44" s="26" t="s">
        <v>70</v>
      </c>
      <c r="D44" s="27"/>
      <c r="E44" s="15">
        <v>2276099</v>
      </c>
      <c r="F44" s="4"/>
    </row>
    <row r="45" spans="1:6" ht="122.45" customHeight="1" x14ac:dyDescent="0.25">
      <c r="A45" s="11">
        <v>33</v>
      </c>
      <c r="B45" s="13" t="s">
        <v>253</v>
      </c>
      <c r="C45" s="26" t="s">
        <v>71</v>
      </c>
      <c r="D45" s="27"/>
      <c r="E45" s="15">
        <v>5253948</v>
      </c>
      <c r="F45" s="4"/>
    </row>
    <row r="46" spans="1:6" ht="76.5" x14ac:dyDescent="0.25">
      <c r="A46" s="11">
        <v>34</v>
      </c>
      <c r="B46" s="13" t="s">
        <v>254</v>
      </c>
      <c r="C46" s="20" t="s">
        <v>190</v>
      </c>
      <c r="D46" s="21"/>
      <c r="E46" s="15">
        <v>3797345</v>
      </c>
      <c r="F46" s="4"/>
    </row>
    <row r="47" spans="1:6" ht="71.45" customHeight="1" x14ac:dyDescent="0.25">
      <c r="A47" s="11">
        <v>35</v>
      </c>
      <c r="B47" s="13" t="s">
        <v>255</v>
      </c>
      <c r="C47" s="20" t="s">
        <v>191</v>
      </c>
      <c r="D47" s="21"/>
      <c r="E47" s="15">
        <v>1799606</v>
      </c>
      <c r="F47" s="4"/>
    </row>
    <row r="48" spans="1:6" ht="76.5" x14ac:dyDescent="0.25">
      <c r="A48" s="11">
        <v>36</v>
      </c>
      <c r="B48" s="13" t="s">
        <v>208</v>
      </c>
      <c r="C48" s="20" t="s">
        <v>197</v>
      </c>
      <c r="D48" s="21"/>
      <c r="E48" s="15">
        <v>23704409</v>
      </c>
      <c r="F48" s="4"/>
    </row>
    <row r="49" spans="1:6" ht="89.25" x14ac:dyDescent="0.25">
      <c r="A49" s="11">
        <v>37</v>
      </c>
      <c r="B49" s="13" t="s">
        <v>209</v>
      </c>
      <c r="C49" s="20" t="s">
        <v>198</v>
      </c>
      <c r="D49" s="21"/>
      <c r="E49" s="15">
        <v>136961</v>
      </c>
      <c r="F49" s="4"/>
    </row>
    <row r="50" spans="1:6" ht="76.5" x14ac:dyDescent="0.25">
      <c r="A50" s="11">
        <v>38</v>
      </c>
      <c r="B50" s="13" t="s">
        <v>210</v>
      </c>
      <c r="C50" s="20" t="s">
        <v>199</v>
      </c>
      <c r="D50" s="21"/>
      <c r="E50" s="15">
        <v>24621072</v>
      </c>
      <c r="F50" s="4"/>
    </row>
    <row r="51" spans="1:6" ht="76.5" x14ac:dyDescent="0.25">
      <c r="A51" s="11">
        <v>39</v>
      </c>
      <c r="B51" s="13" t="s">
        <v>211</v>
      </c>
      <c r="C51" s="20" t="s">
        <v>200</v>
      </c>
      <c r="D51" s="21"/>
      <c r="E51" s="15">
        <v>-2580194</v>
      </c>
      <c r="F51" s="4"/>
    </row>
    <row r="52" spans="1:6" ht="45.6" customHeight="1" x14ac:dyDescent="0.25">
      <c r="A52" s="11">
        <v>40</v>
      </c>
      <c r="B52" s="13" t="s">
        <v>72</v>
      </c>
      <c r="C52" s="26" t="s">
        <v>73</v>
      </c>
      <c r="D52" s="27"/>
      <c r="E52" s="15">
        <v>61089467</v>
      </c>
      <c r="F52" s="4"/>
    </row>
    <row r="53" spans="1:6" ht="51" x14ac:dyDescent="0.25">
      <c r="A53" s="11">
        <v>41</v>
      </c>
      <c r="B53" s="13" t="s">
        <v>74</v>
      </c>
      <c r="C53" s="26" t="s">
        <v>75</v>
      </c>
      <c r="D53" s="27"/>
      <c r="E53" s="15">
        <v>10031</v>
      </c>
      <c r="F53" s="4"/>
    </row>
    <row r="54" spans="1:6" ht="67.150000000000006" customHeight="1" x14ac:dyDescent="0.25">
      <c r="A54" s="11">
        <v>42</v>
      </c>
      <c r="B54" s="13" t="s">
        <v>185</v>
      </c>
      <c r="C54" s="26" t="s">
        <v>76</v>
      </c>
      <c r="D54" s="27"/>
      <c r="E54" s="15">
        <v>40264965</v>
      </c>
    </row>
    <row r="55" spans="1:6" ht="72.599999999999994" customHeight="1" x14ac:dyDescent="0.25">
      <c r="A55" s="11">
        <v>43</v>
      </c>
      <c r="B55" s="13" t="s">
        <v>77</v>
      </c>
      <c r="C55" s="26" t="s">
        <v>78</v>
      </c>
      <c r="D55" s="27"/>
      <c r="E55" s="15">
        <v>2942</v>
      </c>
    </row>
    <row r="56" spans="1:6" ht="38.25" x14ac:dyDescent="0.25">
      <c r="A56" s="11">
        <v>44</v>
      </c>
      <c r="B56" s="13" t="s">
        <v>79</v>
      </c>
      <c r="C56" s="26" t="s">
        <v>80</v>
      </c>
      <c r="D56" s="27"/>
      <c r="E56" s="15">
        <v>200271</v>
      </c>
    </row>
    <row r="57" spans="1:6" ht="38.25" x14ac:dyDescent="0.25">
      <c r="A57" s="11">
        <v>45</v>
      </c>
      <c r="B57" s="13" t="s">
        <v>81</v>
      </c>
      <c r="C57" s="26" t="s">
        <v>82</v>
      </c>
      <c r="D57" s="27"/>
      <c r="E57" s="15">
        <v>7589</v>
      </c>
    </row>
    <row r="58" spans="1:6" ht="32.450000000000003" customHeight="1" x14ac:dyDescent="0.25">
      <c r="A58" s="11">
        <v>46</v>
      </c>
      <c r="B58" s="13" t="s">
        <v>83</v>
      </c>
      <c r="C58" s="26" t="s">
        <v>84</v>
      </c>
      <c r="D58" s="27"/>
      <c r="E58" s="15">
        <v>1203570</v>
      </c>
    </row>
    <row r="59" spans="1:6" ht="51" x14ac:dyDescent="0.25">
      <c r="A59" s="11">
        <v>47</v>
      </c>
      <c r="B59" s="13" t="s">
        <v>85</v>
      </c>
      <c r="C59" s="26" t="s">
        <v>86</v>
      </c>
      <c r="D59" s="27"/>
      <c r="E59" s="15">
        <v>6638347</v>
      </c>
    </row>
    <row r="60" spans="1:6" ht="55.9" customHeight="1" x14ac:dyDescent="0.25">
      <c r="A60" s="11">
        <v>48</v>
      </c>
      <c r="B60" s="13" t="s">
        <v>212</v>
      </c>
      <c r="C60" s="26" t="s">
        <v>87</v>
      </c>
      <c r="D60" s="27"/>
      <c r="E60" s="15">
        <v>12894927</v>
      </c>
      <c r="F60" s="16"/>
    </row>
    <row r="61" spans="1:6" ht="51" x14ac:dyDescent="0.25">
      <c r="A61" s="11">
        <v>49</v>
      </c>
      <c r="B61" s="13" t="s">
        <v>186</v>
      </c>
      <c r="C61" s="26" t="s">
        <v>88</v>
      </c>
      <c r="D61" s="27"/>
      <c r="E61" s="15">
        <v>4676727</v>
      </c>
    </row>
    <row r="62" spans="1:6" ht="51" x14ac:dyDescent="0.25">
      <c r="A62" s="11">
        <v>50</v>
      </c>
      <c r="B62" s="13" t="s">
        <v>187</v>
      </c>
      <c r="C62" s="26" t="s">
        <v>89</v>
      </c>
      <c r="D62" s="27"/>
      <c r="E62" s="15">
        <v>5533073</v>
      </c>
    </row>
    <row r="63" spans="1:6" ht="51" x14ac:dyDescent="0.25">
      <c r="A63" s="11">
        <v>51</v>
      </c>
      <c r="B63" s="13" t="s">
        <v>40</v>
      </c>
      <c r="C63" s="26" t="s">
        <v>90</v>
      </c>
      <c r="D63" s="27"/>
      <c r="E63" s="15">
        <v>13646459</v>
      </c>
    </row>
    <row r="64" spans="1:6" ht="56.45" customHeight="1" x14ac:dyDescent="0.25">
      <c r="A64" s="11">
        <v>52</v>
      </c>
      <c r="B64" s="13" t="s">
        <v>41</v>
      </c>
      <c r="C64" s="30" t="s">
        <v>91</v>
      </c>
      <c r="D64" s="31"/>
      <c r="E64" s="15">
        <v>667395</v>
      </c>
    </row>
    <row r="65" spans="1:6" ht="25.5" x14ac:dyDescent="0.25">
      <c r="A65" s="11">
        <v>53</v>
      </c>
      <c r="B65" s="12" t="s">
        <v>38</v>
      </c>
      <c r="C65" s="22" t="s">
        <v>16</v>
      </c>
      <c r="D65" s="23"/>
      <c r="E65" s="14">
        <f>SUM(E66)</f>
        <v>17889</v>
      </c>
    </row>
    <row r="66" spans="1:6" ht="108.6" customHeight="1" x14ac:dyDescent="0.25">
      <c r="A66" s="11">
        <v>54</v>
      </c>
      <c r="B66" s="13" t="s">
        <v>39</v>
      </c>
      <c r="C66" s="26" t="s">
        <v>92</v>
      </c>
      <c r="D66" s="27"/>
      <c r="E66" s="15">
        <v>17889</v>
      </c>
    </row>
    <row r="67" spans="1:6" ht="15" x14ac:dyDescent="0.25">
      <c r="A67" s="11">
        <v>55</v>
      </c>
      <c r="B67" s="12" t="s">
        <v>23</v>
      </c>
      <c r="C67" s="22" t="s">
        <v>17</v>
      </c>
      <c r="D67" s="23"/>
      <c r="E67" s="14">
        <f>SUM(E68:E100)</f>
        <v>297282149</v>
      </c>
    </row>
    <row r="68" spans="1:6" ht="38.25" x14ac:dyDescent="0.25">
      <c r="A68" s="11">
        <v>56</v>
      </c>
      <c r="B68" s="13" t="s">
        <v>188</v>
      </c>
      <c r="C68" s="26" t="s">
        <v>93</v>
      </c>
      <c r="D68" s="27"/>
      <c r="E68" s="15">
        <v>95000</v>
      </c>
    </row>
    <row r="69" spans="1:6" ht="89.25" x14ac:dyDescent="0.25">
      <c r="A69" s="11">
        <v>57</v>
      </c>
      <c r="B69" s="13" t="s">
        <v>260</v>
      </c>
      <c r="C69" s="26" t="s">
        <v>94</v>
      </c>
      <c r="D69" s="27"/>
      <c r="E69" s="15">
        <v>19200</v>
      </c>
    </row>
    <row r="70" spans="1:6" ht="69" customHeight="1" x14ac:dyDescent="0.25">
      <c r="A70" s="11">
        <v>58</v>
      </c>
      <c r="B70" s="13" t="s">
        <v>95</v>
      </c>
      <c r="C70" s="26" t="s">
        <v>96</v>
      </c>
      <c r="D70" s="27"/>
      <c r="E70" s="15">
        <v>5391331</v>
      </c>
    </row>
    <row r="71" spans="1:6" ht="42" customHeight="1" x14ac:dyDescent="0.25">
      <c r="A71" s="11">
        <v>59</v>
      </c>
      <c r="B71" s="13" t="s">
        <v>97</v>
      </c>
      <c r="C71" s="26" t="s">
        <v>98</v>
      </c>
      <c r="D71" s="27"/>
      <c r="E71" s="15">
        <v>403900</v>
      </c>
    </row>
    <row r="72" spans="1:6" ht="30" customHeight="1" x14ac:dyDescent="0.25">
      <c r="A72" s="11">
        <v>60</v>
      </c>
      <c r="B72" s="13" t="s">
        <v>3</v>
      </c>
      <c r="C72" s="26" t="s">
        <v>99</v>
      </c>
      <c r="D72" s="27"/>
      <c r="E72" s="15">
        <v>70386</v>
      </c>
    </row>
    <row r="73" spans="1:6" ht="25.5" x14ac:dyDescent="0.25">
      <c r="A73" s="11">
        <v>61</v>
      </c>
      <c r="B73" s="13" t="s">
        <v>4</v>
      </c>
      <c r="C73" s="26" t="s">
        <v>100</v>
      </c>
      <c r="D73" s="27"/>
      <c r="E73" s="18">
        <v>32348071</v>
      </c>
    </row>
    <row r="74" spans="1:6" ht="25.5" x14ac:dyDescent="0.25">
      <c r="A74" s="11">
        <v>62</v>
      </c>
      <c r="B74" s="13" t="s">
        <v>101</v>
      </c>
      <c r="C74" s="26" t="s">
        <v>102</v>
      </c>
      <c r="D74" s="27"/>
      <c r="E74" s="15">
        <v>19606</v>
      </c>
    </row>
    <row r="75" spans="1:6" ht="38.25" x14ac:dyDescent="0.25">
      <c r="A75" s="11">
        <v>63</v>
      </c>
      <c r="B75" s="13" t="s">
        <v>103</v>
      </c>
      <c r="C75" s="26" t="s">
        <v>104</v>
      </c>
      <c r="D75" s="27"/>
      <c r="E75" s="15">
        <v>17586</v>
      </c>
      <c r="F75" s="4"/>
    </row>
    <row r="76" spans="1:6" ht="51" x14ac:dyDescent="0.25">
      <c r="A76" s="11">
        <v>64</v>
      </c>
      <c r="B76" s="13" t="s">
        <v>5</v>
      </c>
      <c r="C76" s="26" t="s">
        <v>105</v>
      </c>
      <c r="D76" s="27"/>
      <c r="E76" s="15">
        <v>513417</v>
      </c>
    </row>
    <row r="77" spans="1:6" ht="63.75" x14ac:dyDescent="0.25">
      <c r="A77" s="11">
        <v>65</v>
      </c>
      <c r="B77" s="13" t="s">
        <v>106</v>
      </c>
      <c r="C77" s="26" t="s">
        <v>107</v>
      </c>
      <c r="D77" s="27"/>
      <c r="E77" s="15">
        <v>242610</v>
      </c>
    </row>
    <row r="78" spans="1:6" ht="38.25" x14ac:dyDescent="0.25">
      <c r="A78" s="11">
        <v>66</v>
      </c>
      <c r="B78" s="13" t="s">
        <v>215</v>
      </c>
      <c r="C78" s="20" t="s">
        <v>214</v>
      </c>
      <c r="D78" s="21"/>
      <c r="E78" s="15">
        <v>19200</v>
      </c>
    </row>
    <row r="79" spans="1:6" ht="43.15" customHeight="1" x14ac:dyDescent="0.25">
      <c r="A79" s="11">
        <v>67</v>
      </c>
      <c r="B79" s="13" t="s">
        <v>261</v>
      </c>
      <c r="C79" s="20" t="s">
        <v>192</v>
      </c>
      <c r="D79" s="21"/>
      <c r="E79" s="15">
        <v>31223</v>
      </c>
    </row>
    <row r="80" spans="1:6" ht="15" x14ac:dyDescent="0.25">
      <c r="A80" s="11">
        <v>68</v>
      </c>
      <c r="B80" s="13" t="s">
        <v>7</v>
      </c>
      <c r="C80" s="26" t="s">
        <v>108</v>
      </c>
      <c r="D80" s="27"/>
      <c r="E80" s="15">
        <v>-25105</v>
      </c>
    </row>
    <row r="81" spans="1:6" ht="15" x14ac:dyDescent="0.25">
      <c r="A81" s="11">
        <v>69</v>
      </c>
      <c r="B81" s="13" t="s">
        <v>196</v>
      </c>
      <c r="C81" s="20" t="s">
        <v>216</v>
      </c>
      <c r="D81" s="21"/>
      <c r="E81" s="15">
        <v>5119104</v>
      </c>
    </row>
    <row r="82" spans="1:6" ht="25.5" x14ac:dyDescent="0.25">
      <c r="A82" s="11">
        <v>70</v>
      </c>
      <c r="B82" s="13" t="s">
        <v>109</v>
      </c>
      <c r="C82" s="26" t="s">
        <v>110</v>
      </c>
      <c r="D82" s="27"/>
      <c r="E82" s="15">
        <v>811886</v>
      </c>
      <c r="F82" s="4"/>
    </row>
    <row r="83" spans="1:6" ht="27.6" customHeight="1" x14ac:dyDescent="0.25">
      <c r="A83" s="11">
        <v>71</v>
      </c>
      <c r="B83" s="13" t="s">
        <v>213</v>
      </c>
      <c r="C83" s="26" t="s">
        <v>111</v>
      </c>
      <c r="D83" s="27"/>
      <c r="E83" s="15">
        <v>370200</v>
      </c>
    </row>
    <row r="84" spans="1:6" ht="42" customHeight="1" x14ac:dyDescent="0.25">
      <c r="A84" s="11">
        <v>72</v>
      </c>
      <c r="B84" s="13" t="s">
        <v>218</v>
      </c>
      <c r="C84" s="20" t="s">
        <v>217</v>
      </c>
      <c r="D84" s="21"/>
      <c r="E84" s="15">
        <v>15497100</v>
      </c>
    </row>
    <row r="85" spans="1:6" ht="25.5" x14ac:dyDescent="0.25">
      <c r="A85" s="11">
        <v>73</v>
      </c>
      <c r="B85" s="13" t="s">
        <v>112</v>
      </c>
      <c r="C85" s="26" t="s">
        <v>113</v>
      </c>
      <c r="D85" s="27"/>
      <c r="E85" s="15">
        <v>2448389</v>
      </c>
    </row>
    <row r="86" spans="1:6" ht="25.5" x14ac:dyDescent="0.25">
      <c r="A86" s="11">
        <v>74</v>
      </c>
      <c r="B86" s="13" t="s">
        <v>264</v>
      </c>
      <c r="C86" s="20" t="s">
        <v>219</v>
      </c>
      <c r="D86" s="21"/>
      <c r="E86" s="15">
        <v>94090555</v>
      </c>
    </row>
    <row r="87" spans="1:6" ht="15" x14ac:dyDescent="0.25">
      <c r="A87" s="11">
        <v>75</v>
      </c>
      <c r="B87" s="13" t="s">
        <v>114</v>
      </c>
      <c r="C87" s="26" t="s">
        <v>115</v>
      </c>
      <c r="D87" s="27"/>
      <c r="E87" s="15">
        <v>1098800</v>
      </c>
    </row>
    <row r="88" spans="1:6" ht="25.5" x14ac:dyDescent="0.25">
      <c r="A88" s="11">
        <v>76</v>
      </c>
      <c r="B88" s="13" t="s">
        <v>116</v>
      </c>
      <c r="C88" s="26" t="s">
        <v>117</v>
      </c>
      <c r="D88" s="27"/>
      <c r="E88" s="15">
        <v>24603800</v>
      </c>
    </row>
    <row r="89" spans="1:6" ht="25.5" x14ac:dyDescent="0.25">
      <c r="A89" s="11">
        <v>77</v>
      </c>
      <c r="B89" s="13" t="s">
        <v>6</v>
      </c>
      <c r="C89" s="26" t="s">
        <v>118</v>
      </c>
      <c r="D89" s="27"/>
      <c r="E89" s="15">
        <v>122280069</v>
      </c>
    </row>
    <row r="90" spans="1:6" ht="43.9" customHeight="1" x14ac:dyDescent="0.25">
      <c r="A90" s="11">
        <v>78</v>
      </c>
      <c r="B90" s="13" t="s">
        <v>119</v>
      </c>
      <c r="C90" s="26" t="s">
        <v>120</v>
      </c>
      <c r="D90" s="27"/>
      <c r="E90" s="15">
        <v>25500</v>
      </c>
    </row>
    <row r="91" spans="1:6" ht="25.5" x14ac:dyDescent="0.25">
      <c r="A91" s="11">
        <v>79</v>
      </c>
      <c r="B91" s="13" t="s">
        <v>121</v>
      </c>
      <c r="C91" s="26" t="s">
        <v>122</v>
      </c>
      <c r="D91" s="27"/>
      <c r="E91" s="15">
        <v>22786019</v>
      </c>
    </row>
    <row r="92" spans="1:6" ht="38.25" x14ac:dyDescent="0.25">
      <c r="A92" s="11">
        <v>80</v>
      </c>
      <c r="B92" s="13" t="s">
        <v>123</v>
      </c>
      <c r="C92" s="26" t="s">
        <v>124</v>
      </c>
      <c r="D92" s="27"/>
      <c r="E92" s="15">
        <v>132300</v>
      </c>
    </row>
    <row r="93" spans="1:6" ht="25.5" x14ac:dyDescent="0.25">
      <c r="A93" s="11">
        <v>81</v>
      </c>
      <c r="B93" s="13" t="s">
        <v>160</v>
      </c>
      <c r="C93" s="20" t="s">
        <v>225</v>
      </c>
      <c r="D93" s="21"/>
      <c r="E93" s="15">
        <v>3846221</v>
      </c>
    </row>
    <row r="94" spans="1:6" ht="31.9" customHeight="1" x14ac:dyDescent="0.25">
      <c r="A94" s="11">
        <v>82</v>
      </c>
      <c r="B94" s="13" t="s">
        <v>220</v>
      </c>
      <c r="C94" s="20" t="s">
        <v>226</v>
      </c>
      <c r="D94" s="21"/>
      <c r="E94" s="15">
        <v>1177596</v>
      </c>
    </row>
    <row r="95" spans="1:6" ht="31.9" customHeight="1" x14ac:dyDescent="0.25">
      <c r="A95" s="11">
        <v>83</v>
      </c>
      <c r="B95" s="13" t="s">
        <v>221</v>
      </c>
      <c r="C95" s="20" t="s">
        <v>227</v>
      </c>
      <c r="D95" s="21"/>
      <c r="E95" s="15">
        <v>6000</v>
      </c>
    </row>
    <row r="96" spans="1:6" ht="15" x14ac:dyDescent="0.25">
      <c r="A96" s="11">
        <v>84</v>
      </c>
      <c r="B96" s="13" t="s">
        <v>125</v>
      </c>
      <c r="C96" s="20" t="s">
        <v>126</v>
      </c>
      <c r="D96" s="21"/>
      <c r="E96" s="15">
        <v>1900</v>
      </c>
    </row>
    <row r="97" spans="1:6" ht="25.5" x14ac:dyDescent="0.25">
      <c r="A97" s="11">
        <v>85</v>
      </c>
      <c r="B97" s="13" t="s">
        <v>222</v>
      </c>
      <c r="C97" s="20" t="s">
        <v>228</v>
      </c>
      <c r="D97" s="21"/>
      <c r="E97" s="15">
        <v>208600</v>
      </c>
    </row>
    <row r="98" spans="1:6" ht="25.5" x14ac:dyDescent="0.25">
      <c r="A98" s="11">
        <v>86</v>
      </c>
      <c r="B98" s="13" t="s">
        <v>223</v>
      </c>
      <c r="C98" s="20" t="s">
        <v>229</v>
      </c>
      <c r="D98" s="21"/>
      <c r="E98" s="15">
        <v>-2585</v>
      </c>
    </row>
    <row r="99" spans="1:6" ht="38.25" x14ac:dyDescent="0.25">
      <c r="A99" s="11">
        <v>87</v>
      </c>
      <c r="B99" s="13" t="s">
        <v>224</v>
      </c>
      <c r="C99" s="20" t="s">
        <v>230</v>
      </c>
      <c r="D99" s="21"/>
      <c r="E99" s="15">
        <v>-3131</v>
      </c>
    </row>
    <row r="100" spans="1:6" ht="38.25" x14ac:dyDescent="0.25">
      <c r="A100" s="11">
        <v>88</v>
      </c>
      <c r="B100" s="13" t="s">
        <v>127</v>
      </c>
      <c r="C100" s="26" t="s">
        <v>128</v>
      </c>
      <c r="D100" s="27"/>
      <c r="E100" s="15">
        <v>-36362599</v>
      </c>
      <c r="F100" s="16"/>
    </row>
    <row r="101" spans="1:6" ht="38.25" x14ac:dyDescent="0.25">
      <c r="A101" s="11">
        <v>89</v>
      </c>
      <c r="B101" s="12" t="s">
        <v>183</v>
      </c>
      <c r="C101" s="22" t="s">
        <v>18</v>
      </c>
      <c r="D101" s="23"/>
      <c r="E101" s="14">
        <f>SUM(E102:E125)</f>
        <v>55906191</v>
      </c>
    </row>
    <row r="102" spans="1:6" ht="63.75" x14ac:dyDescent="0.25">
      <c r="A102" s="11">
        <v>90</v>
      </c>
      <c r="B102" s="13" t="s">
        <v>129</v>
      </c>
      <c r="C102" s="26" t="s">
        <v>130</v>
      </c>
      <c r="D102" s="27"/>
      <c r="E102" s="15">
        <v>4928422</v>
      </c>
    </row>
    <row r="103" spans="1:6" ht="76.5" x14ac:dyDescent="0.25">
      <c r="A103" s="11">
        <v>91</v>
      </c>
      <c r="B103" s="13" t="s">
        <v>131</v>
      </c>
      <c r="C103" s="26" t="s">
        <v>132</v>
      </c>
      <c r="D103" s="27"/>
      <c r="E103" s="15">
        <v>1230522</v>
      </c>
    </row>
    <row r="104" spans="1:6" ht="63.75" x14ac:dyDescent="0.25">
      <c r="A104" s="11">
        <v>92</v>
      </c>
      <c r="B104" s="13" t="s">
        <v>133</v>
      </c>
      <c r="C104" s="26" t="s">
        <v>134</v>
      </c>
      <c r="D104" s="27"/>
      <c r="E104" s="15">
        <v>2865043</v>
      </c>
    </row>
    <row r="105" spans="1:6" ht="57" customHeight="1" x14ac:dyDescent="0.25">
      <c r="A105" s="11">
        <v>93</v>
      </c>
      <c r="B105" s="13" t="s">
        <v>135</v>
      </c>
      <c r="C105" s="26" t="s">
        <v>136</v>
      </c>
      <c r="D105" s="27"/>
      <c r="E105" s="15">
        <v>14310561</v>
      </c>
    </row>
    <row r="106" spans="1:6" ht="51" x14ac:dyDescent="0.25">
      <c r="A106" s="11">
        <v>94</v>
      </c>
      <c r="B106" s="13" t="s">
        <v>9</v>
      </c>
      <c r="C106" s="26" t="s">
        <v>137</v>
      </c>
      <c r="D106" s="27"/>
      <c r="E106" s="15">
        <v>2246079</v>
      </c>
    </row>
    <row r="107" spans="1:6" ht="43.9" customHeight="1" x14ac:dyDescent="0.25">
      <c r="A107" s="11">
        <v>95</v>
      </c>
      <c r="B107" s="13" t="s">
        <v>138</v>
      </c>
      <c r="C107" s="26" t="s">
        <v>139</v>
      </c>
      <c r="D107" s="27"/>
      <c r="E107" s="15">
        <v>657712</v>
      </c>
    </row>
    <row r="108" spans="1:6" ht="60" customHeight="1" x14ac:dyDescent="0.25">
      <c r="A108" s="11">
        <v>96</v>
      </c>
      <c r="B108" s="13" t="s">
        <v>232</v>
      </c>
      <c r="C108" s="20" t="s">
        <v>231</v>
      </c>
      <c r="D108" s="21"/>
      <c r="E108" s="15">
        <v>6155000</v>
      </c>
    </row>
    <row r="109" spans="1:6" ht="102" x14ac:dyDescent="0.25">
      <c r="A109" s="11">
        <v>97</v>
      </c>
      <c r="B109" s="13" t="s">
        <v>1</v>
      </c>
      <c r="C109" s="26" t="s">
        <v>140</v>
      </c>
      <c r="D109" s="27"/>
      <c r="E109" s="15">
        <v>859315</v>
      </c>
    </row>
    <row r="110" spans="1:6" ht="102" x14ac:dyDescent="0.25">
      <c r="A110" s="11">
        <v>98</v>
      </c>
      <c r="B110" s="13" t="s">
        <v>0</v>
      </c>
      <c r="C110" s="26" t="s">
        <v>141</v>
      </c>
      <c r="D110" s="27"/>
      <c r="E110" s="15">
        <v>1553436</v>
      </c>
    </row>
    <row r="111" spans="1:6" ht="102" x14ac:dyDescent="0.25">
      <c r="A111" s="11">
        <v>99</v>
      </c>
      <c r="B111" s="13" t="s">
        <v>2</v>
      </c>
      <c r="C111" s="26" t="s">
        <v>142</v>
      </c>
      <c r="D111" s="27"/>
      <c r="E111" s="15">
        <v>-249</v>
      </c>
    </row>
    <row r="112" spans="1:6" ht="111" customHeight="1" x14ac:dyDescent="0.25">
      <c r="A112" s="11">
        <v>100</v>
      </c>
      <c r="B112" s="13" t="s">
        <v>234</v>
      </c>
      <c r="C112" s="20" t="s">
        <v>233</v>
      </c>
      <c r="D112" s="21"/>
      <c r="E112" s="15">
        <v>744569</v>
      </c>
    </row>
    <row r="113" spans="1:5" ht="22.15" customHeight="1" x14ac:dyDescent="0.25">
      <c r="A113" s="11">
        <v>101</v>
      </c>
      <c r="B113" s="13" t="s">
        <v>193</v>
      </c>
      <c r="C113" s="20" t="s">
        <v>194</v>
      </c>
      <c r="D113" s="21"/>
      <c r="E113" s="15">
        <v>140512</v>
      </c>
    </row>
    <row r="114" spans="1:5" ht="73.900000000000006" customHeight="1" x14ac:dyDescent="0.25">
      <c r="A114" s="11">
        <v>102</v>
      </c>
      <c r="B114" s="13" t="s">
        <v>143</v>
      </c>
      <c r="C114" s="26" t="s">
        <v>144</v>
      </c>
      <c r="D114" s="27"/>
      <c r="E114" s="15">
        <v>1307571</v>
      </c>
    </row>
    <row r="115" spans="1:5" ht="63.75" x14ac:dyDescent="0.25">
      <c r="A115" s="11">
        <v>103</v>
      </c>
      <c r="B115" s="13" t="s">
        <v>145</v>
      </c>
      <c r="C115" s="26" t="s">
        <v>146</v>
      </c>
      <c r="D115" s="27"/>
      <c r="E115" s="15">
        <v>2238424</v>
      </c>
    </row>
    <row r="116" spans="1:5" ht="34.15" customHeight="1" x14ac:dyDescent="0.25">
      <c r="A116" s="11">
        <v>104</v>
      </c>
      <c r="B116" s="13" t="s">
        <v>147</v>
      </c>
      <c r="C116" s="26" t="s">
        <v>148</v>
      </c>
      <c r="D116" s="27"/>
      <c r="E116" s="15">
        <v>3805347</v>
      </c>
    </row>
    <row r="117" spans="1:5" ht="43.9" customHeight="1" x14ac:dyDescent="0.25">
      <c r="A117" s="11">
        <v>105</v>
      </c>
      <c r="B117" s="13" t="s">
        <v>189</v>
      </c>
      <c r="C117" s="26" t="s">
        <v>149</v>
      </c>
      <c r="D117" s="27"/>
      <c r="E117" s="15">
        <v>299860</v>
      </c>
    </row>
    <row r="118" spans="1:5" ht="51" x14ac:dyDescent="0.25">
      <c r="A118" s="11">
        <v>106</v>
      </c>
      <c r="B118" s="13" t="s">
        <v>5</v>
      </c>
      <c r="C118" s="26" t="s">
        <v>150</v>
      </c>
      <c r="D118" s="27"/>
      <c r="E118" s="15">
        <v>28988</v>
      </c>
    </row>
    <row r="119" spans="1:5" ht="82.9" customHeight="1" x14ac:dyDescent="0.25">
      <c r="A119" s="11">
        <v>107</v>
      </c>
      <c r="B119" s="13" t="s">
        <v>151</v>
      </c>
      <c r="C119" s="26" t="s">
        <v>152</v>
      </c>
      <c r="D119" s="27"/>
      <c r="E119" s="15">
        <v>156798</v>
      </c>
    </row>
    <row r="120" spans="1:5" ht="72" customHeight="1" x14ac:dyDescent="0.25">
      <c r="A120" s="11">
        <v>108</v>
      </c>
      <c r="B120" s="13" t="s">
        <v>153</v>
      </c>
      <c r="C120" s="26" t="s">
        <v>154</v>
      </c>
      <c r="D120" s="27"/>
      <c r="E120" s="15">
        <v>1990</v>
      </c>
    </row>
    <row r="121" spans="1:5" ht="76.5" x14ac:dyDescent="0.25">
      <c r="A121" s="11">
        <v>109</v>
      </c>
      <c r="B121" s="13" t="s">
        <v>155</v>
      </c>
      <c r="C121" s="26" t="s">
        <v>156</v>
      </c>
      <c r="D121" s="27"/>
      <c r="E121" s="15">
        <v>83171</v>
      </c>
    </row>
    <row r="122" spans="1:5" ht="76.5" x14ac:dyDescent="0.25">
      <c r="A122" s="11">
        <v>110</v>
      </c>
      <c r="B122" s="13" t="s">
        <v>157</v>
      </c>
      <c r="C122" s="26" t="s">
        <v>158</v>
      </c>
      <c r="D122" s="27"/>
      <c r="E122" s="15">
        <v>59609</v>
      </c>
    </row>
    <row r="123" spans="1:5" ht="76.5" x14ac:dyDescent="0.25">
      <c r="A123" s="11">
        <v>111</v>
      </c>
      <c r="B123" s="13" t="s">
        <v>236</v>
      </c>
      <c r="C123" s="20" t="s">
        <v>235</v>
      </c>
      <c r="D123" s="21"/>
      <c r="E123" s="15">
        <v>2183</v>
      </c>
    </row>
    <row r="124" spans="1:5" ht="15.6" customHeight="1" x14ac:dyDescent="0.25">
      <c r="A124" s="11">
        <v>112</v>
      </c>
      <c r="B124" s="13" t="s">
        <v>7</v>
      </c>
      <c r="C124" s="26" t="s">
        <v>159</v>
      </c>
      <c r="D124" s="27"/>
      <c r="E124" s="15">
        <v>-9555</v>
      </c>
    </row>
    <row r="125" spans="1:5" ht="25.5" x14ac:dyDescent="0.25">
      <c r="A125" s="11">
        <v>113</v>
      </c>
      <c r="B125" s="13" t="s">
        <v>160</v>
      </c>
      <c r="C125" s="20" t="s">
        <v>237</v>
      </c>
      <c r="D125" s="21"/>
      <c r="E125" s="15">
        <v>12240883</v>
      </c>
    </row>
    <row r="126" spans="1:5" ht="25.5" x14ac:dyDescent="0.25">
      <c r="A126" s="11">
        <v>114</v>
      </c>
      <c r="B126" s="12" t="s">
        <v>24</v>
      </c>
      <c r="C126" s="22" t="s">
        <v>19</v>
      </c>
      <c r="D126" s="23"/>
      <c r="E126" s="14">
        <f>SUM(E127:E136)</f>
        <v>1064584111</v>
      </c>
    </row>
    <row r="127" spans="1:5" ht="15" x14ac:dyDescent="0.25">
      <c r="A127" s="11">
        <v>115</v>
      </c>
      <c r="B127" s="13" t="s">
        <v>196</v>
      </c>
      <c r="C127" s="20" t="s">
        <v>195</v>
      </c>
      <c r="D127" s="21"/>
      <c r="E127" s="15">
        <v>85000</v>
      </c>
    </row>
    <row r="128" spans="1:5" ht="15" x14ac:dyDescent="0.25">
      <c r="A128" s="11">
        <v>116</v>
      </c>
      <c r="B128" s="13" t="s">
        <v>114</v>
      </c>
      <c r="C128" s="26" t="s">
        <v>162</v>
      </c>
      <c r="D128" s="27"/>
      <c r="E128" s="15">
        <v>88605800</v>
      </c>
    </row>
    <row r="129" spans="1:5" ht="28.9" customHeight="1" x14ac:dyDescent="0.25">
      <c r="A129" s="11">
        <v>117</v>
      </c>
      <c r="B129" s="13" t="s">
        <v>6</v>
      </c>
      <c r="C129" s="26" t="s">
        <v>163</v>
      </c>
      <c r="D129" s="27"/>
      <c r="E129" s="15">
        <v>2172400</v>
      </c>
    </row>
    <row r="130" spans="1:5" ht="15" x14ac:dyDescent="0.25">
      <c r="A130" s="11">
        <v>118</v>
      </c>
      <c r="B130" s="13" t="s">
        <v>164</v>
      </c>
      <c r="C130" s="26" t="s">
        <v>165</v>
      </c>
      <c r="D130" s="27"/>
      <c r="E130" s="15">
        <v>906543200</v>
      </c>
    </row>
    <row r="131" spans="1:5" ht="102" x14ac:dyDescent="0.25">
      <c r="A131" s="11">
        <v>119</v>
      </c>
      <c r="B131" s="13" t="s">
        <v>239</v>
      </c>
      <c r="C131" s="20" t="s">
        <v>238</v>
      </c>
      <c r="D131" s="21"/>
      <c r="E131" s="15">
        <v>209600</v>
      </c>
    </row>
    <row r="132" spans="1:5" ht="51" x14ac:dyDescent="0.25">
      <c r="A132" s="11">
        <v>120</v>
      </c>
      <c r="B132" s="13" t="s">
        <v>166</v>
      </c>
      <c r="C132" s="20" t="s">
        <v>167</v>
      </c>
      <c r="D132" s="21"/>
      <c r="E132" s="15">
        <v>2369950</v>
      </c>
    </row>
    <row r="133" spans="1:5" ht="89.25" x14ac:dyDescent="0.25">
      <c r="A133" s="11">
        <v>121</v>
      </c>
      <c r="B133" s="13" t="s">
        <v>265</v>
      </c>
      <c r="C133" s="20" t="s">
        <v>168</v>
      </c>
      <c r="D133" s="21"/>
      <c r="E133" s="15">
        <v>39139400</v>
      </c>
    </row>
    <row r="134" spans="1:5" ht="25.5" x14ac:dyDescent="0.25">
      <c r="A134" s="11">
        <v>122</v>
      </c>
      <c r="B134" s="13" t="s">
        <v>160</v>
      </c>
      <c r="C134" s="26" t="s">
        <v>169</v>
      </c>
      <c r="D134" s="27"/>
      <c r="E134" s="15">
        <v>32930900</v>
      </c>
    </row>
    <row r="135" spans="1:5" ht="25.5" x14ac:dyDescent="0.25">
      <c r="A135" s="11">
        <v>123</v>
      </c>
      <c r="B135" s="13" t="s">
        <v>170</v>
      </c>
      <c r="C135" s="26" t="s">
        <v>171</v>
      </c>
      <c r="D135" s="27"/>
      <c r="E135" s="15">
        <v>7016680</v>
      </c>
    </row>
    <row r="136" spans="1:5" ht="38.25" x14ac:dyDescent="0.25">
      <c r="A136" s="11">
        <v>124</v>
      </c>
      <c r="B136" s="13" t="s">
        <v>161</v>
      </c>
      <c r="C136" s="20" t="s">
        <v>172</v>
      </c>
      <c r="D136" s="21"/>
      <c r="E136" s="15">
        <v>-14488819</v>
      </c>
    </row>
    <row r="137" spans="1:5" ht="38.25" x14ac:dyDescent="0.25">
      <c r="A137" s="11">
        <v>125</v>
      </c>
      <c r="B137" s="12" t="s">
        <v>25</v>
      </c>
      <c r="C137" s="22" t="s">
        <v>20</v>
      </c>
      <c r="D137" s="23"/>
      <c r="E137" s="14">
        <f>SUM(E138:E140)</f>
        <v>11767000</v>
      </c>
    </row>
    <row r="138" spans="1:5" ht="15" x14ac:dyDescent="0.25">
      <c r="A138" s="11">
        <v>126</v>
      </c>
      <c r="B138" s="13" t="s">
        <v>173</v>
      </c>
      <c r="C138" s="26" t="s">
        <v>174</v>
      </c>
      <c r="D138" s="27"/>
      <c r="E138" s="15">
        <v>93000</v>
      </c>
    </row>
    <row r="139" spans="1:5" ht="15" x14ac:dyDescent="0.25">
      <c r="A139" s="11">
        <v>127</v>
      </c>
      <c r="B139" s="13" t="s">
        <v>114</v>
      </c>
      <c r="C139" s="26" t="s">
        <v>175</v>
      </c>
      <c r="D139" s="27"/>
      <c r="E139" s="15">
        <v>9257000</v>
      </c>
    </row>
    <row r="140" spans="1:5" ht="25.5" x14ac:dyDescent="0.25">
      <c r="A140" s="11">
        <v>128</v>
      </c>
      <c r="B140" s="13" t="s">
        <v>160</v>
      </c>
      <c r="C140" s="26" t="s">
        <v>176</v>
      </c>
      <c r="D140" s="27"/>
      <c r="E140" s="15">
        <v>2417000</v>
      </c>
    </row>
    <row r="141" spans="1:5" ht="15" x14ac:dyDescent="0.25">
      <c r="A141" s="11">
        <v>129</v>
      </c>
      <c r="B141" s="12" t="s">
        <v>262</v>
      </c>
      <c r="C141" s="22">
        <v>913</v>
      </c>
      <c r="D141" s="23"/>
      <c r="E141" s="17">
        <f>SUM(E142)</f>
        <v>44174</v>
      </c>
    </row>
    <row r="142" spans="1:5" ht="51" x14ac:dyDescent="0.25">
      <c r="A142" s="11">
        <v>130</v>
      </c>
      <c r="B142" s="13" t="s">
        <v>263</v>
      </c>
      <c r="C142" s="20" t="s">
        <v>240</v>
      </c>
      <c r="D142" s="21"/>
      <c r="E142" s="15">
        <v>44174</v>
      </c>
    </row>
    <row r="143" spans="1:5" ht="15" x14ac:dyDescent="0.25">
      <c r="A143" s="11">
        <v>131</v>
      </c>
      <c r="B143" s="12" t="s">
        <v>11</v>
      </c>
      <c r="C143" s="22" t="s">
        <v>21</v>
      </c>
      <c r="D143" s="23"/>
      <c r="E143" s="14">
        <f>SUM(E144:E146)</f>
        <v>656380000</v>
      </c>
    </row>
    <row r="144" spans="1:5" ht="25.5" x14ac:dyDescent="0.25">
      <c r="A144" s="11">
        <v>132</v>
      </c>
      <c r="B144" s="13" t="s">
        <v>177</v>
      </c>
      <c r="C144" s="26" t="s">
        <v>178</v>
      </c>
      <c r="D144" s="27"/>
      <c r="E144" s="15">
        <v>480094000</v>
      </c>
    </row>
    <row r="145" spans="1:5" ht="25.5" x14ac:dyDescent="0.25">
      <c r="A145" s="11">
        <v>133</v>
      </c>
      <c r="B145" s="13" t="s">
        <v>8</v>
      </c>
      <c r="C145" s="26" t="s">
        <v>179</v>
      </c>
      <c r="D145" s="27"/>
      <c r="E145" s="15">
        <v>165926000</v>
      </c>
    </row>
    <row r="146" spans="1:5" ht="25.5" x14ac:dyDescent="0.25">
      <c r="A146" s="11">
        <v>134</v>
      </c>
      <c r="B146" s="13" t="s">
        <v>160</v>
      </c>
      <c r="C146" s="28" t="s">
        <v>180</v>
      </c>
      <c r="D146" s="29"/>
      <c r="E146" s="15">
        <v>10360000</v>
      </c>
    </row>
    <row r="147" spans="1:5" ht="19.149999999999999" customHeight="1" x14ac:dyDescent="0.25">
      <c r="A147" s="11">
        <v>135</v>
      </c>
      <c r="B147" s="24" t="s">
        <v>10</v>
      </c>
      <c r="C147" s="24"/>
      <c r="D147" s="25"/>
      <c r="E147" s="14">
        <f>SUM(E13,E15,E25,E30,E32,E37,E65,E67,E101,E126,E137,E141,E143)</f>
        <v>3279232782</v>
      </c>
    </row>
  </sheetData>
  <mergeCells count="147">
    <mergeCell ref="C13:D13"/>
    <mergeCell ref="C9:D11"/>
    <mergeCell ref="A9:A11"/>
    <mergeCell ref="A1:E1"/>
    <mergeCell ref="A2:E2"/>
    <mergeCell ref="A3:E3"/>
    <mergeCell ref="A5:E5"/>
    <mergeCell ref="C12:D12"/>
    <mergeCell ref="B9:B11"/>
    <mergeCell ref="E9:E11"/>
    <mergeCell ref="A6:E6"/>
    <mergeCell ref="A7:E7"/>
    <mergeCell ref="A8:E8"/>
    <mergeCell ref="C19:D19"/>
    <mergeCell ref="C20:D20"/>
    <mergeCell ref="C21:D21"/>
    <mergeCell ref="C22:D22"/>
    <mergeCell ref="C23:D23"/>
    <mergeCell ref="C14:D14"/>
    <mergeCell ref="C15:D15"/>
    <mergeCell ref="C16:D16"/>
    <mergeCell ref="C17:D17"/>
    <mergeCell ref="C18:D18"/>
    <mergeCell ref="C29:D29"/>
    <mergeCell ref="C30:D30"/>
    <mergeCell ref="C31:D31"/>
    <mergeCell ref="C32:D32"/>
    <mergeCell ref="C24:D24"/>
    <mergeCell ref="C25:D25"/>
    <mergeCell ref="C26:D26"/>
    <mergeCell ref="C27:D27"/>
    <mergeCell ref="C28:D28"/>
    <mergeCell ref="C40:D40"/>
    <mergeCell ref="C41:D41"/>
    <mergeCell ref="C42:D42"/>
    <mergeCell ref="C37:D37"/>
    <mergeCell ref="C38:D38"/>
    <mergeCell ref="C39:D39"/>
    <mergeCell ref="C33:D33"/>
    <mergeCell ref="C34:D34"/>
    <mergeCell ref="C35:D35"/>
    <mergeCell ref="C36:D36"/>
    <mergeCell ref="C54:D54"/>
    <mergeCell ref="C55:D55"/>
    <mergeCell ref="C53:D53"/>
    <mergeCell ref="C43:D43"/>
    <mergeCell ref="C44:D44"/>
    <mergeCell ref="C45:D45"/>
    <mergeCell ref="C52:D52"/>
    <mergeCell ref="C48:D48"/>
    <mergeCell ref="C49:D49"/>
    <mergeCell ref="C50:D50"/>
    <mergeCell ref="C51:D51"/>
    <mergeCell ref="C46:D46"/>
    <mergeCell ref="C47:D47"/>
    <mergeCell ref="C62:D62"/>
    <mergeCell ref="C63:D63"/>
    <mergeCell ref="C64:D64"/>
    <mergeCell ref="C60:D60"/>
    <mergeCell ref="C61:D61"/>
    <mergeCell ref="C58:D58"/>
    <mergeCell ref="C59:D59"/>
    <mergeCell ref="C56:D56"/>
    <mergeCell ref="C57:D57"/>
    <mergeCell ref="C68:D68"/>
    <mergeCell ref="C69:D69"/>
    <mergeCell ref="C70:D70"/>
    <mergeCell ref="C71:D71"/>
    <mergeCell ref="C72:D72"/>
    <mergeCell ref="C65:D65"/>
    <mergeCell ref="C66:D66"/>
    <mergeCell ref="C67:D67"/>
    <mergeCell ref="C83:D83"/>
    <mergeCell ref="C85:D85"/>
    <mergeCell ref="C86:D86"/>
    <mergeCell ref="C80:D80"/>
    <mergeCell ref="C82:D82"/>
    <mergeCell ref="C73:D73"/>
    <mergeCell ref="C74:D74"/>
    <mergeCell ref="C75:D75"/>
    <mergeCell ref="C76:D76"/>
    <mergeCell ref="C77:D77"/>
    <mergeCell ref="C79:D79"/>
    <mergeCell ref="C78:D78"/>
    <mergeCell ref="C81:D81"/>
    <mergeCell ref="C84:D84"/>
    <mergeCell ref="C94:D94"/>
    <mergeCell ref="C100:D100"/>
    <mergeCell ref="C101:D101"/>
    <mergeCell ref="C102:D102"/>
    <mergeCell ref="C103:D103"/>
    <mergeCell ref="C92:D92"/>
    <mergeCell ref="C93:D93"/>
    <mergeCell ref="C87:D87"/>
    <mergeCell ref="C88:D88"/>
    <mergeCell ref="C89:D89"/>
    <mergeCell ref="C90:D90"/>
    <mergeCell ref="C91:D91"/>
    <mergeCell ref="C95:D95"/>
    <mergeCell ref="C96:D96"/>
    <mergeCell ref="C97:D97"/>
    <mergeCell ref="C98:D98"/>
    <mergeCell ref="C99:D99"/>
    <mergeCell ref="C110:D110"/>
    <mergeCell ref="C111:D111"/>
    <mergeCell ref="C113:D113"/>
    <mergeCell ref="C114:D114"/>
    <mergeCell ref="C104:D104"/>
    <mergeCell ref="C105:D105"/>
    <mergeCell ref="C106:D106"/>
    <mergeCell ref="C107:D107"/>
    <mergeCell ref="C109:D109"/>
    <mergeCell ref="C108:D108"/>
    <mergeCell ref="C112:D112"/>
    <mergeCell ref="C126:D126"/>
    <mergeCell ref="C120:D120"/>
    <mergeCell ref="C121:D121"/>
    <mergeCell ref="C122:D122"/>
    <mergeCell ref="C124:D124"/>
    <mergeCell ref="C115:D115"/>
    <mergeCell ref="C116:D116"/>
    <mergeCell ref="C117:D117"/>
    <mergeCell ref="C118:D118"/>
    <mergeCell ref="C119:D119"/>
    <mergeCell ref="C125:D125"/>
    <mergeCell ref="C123:D123"/>
    <mergeCell ref="C127:D127"/>
    <mergeCell ref="C141:D141"/>
    <mergeCell ref="B147:D147"/>
    <mergeCell ref="C144:D144"/>
    <mergeCell ref="C145:D145"/>
    <mergeCell ref="C146:D146"/>
    <mergeCell ref="C138:D138"/>
    <mergeCell ref="C139:D139"/>
    <mergeCell ref="C140:D140"/>
    <mergeCell ref="C143:D143"/>
    <mergeCell ref="C142:D142"/>
    <mergeCell ref="C134:D134"/>
    <mergeCell ref="C135:D135"/>
    <mergeCell ref="C136:D136"/>
    <mergeCell ref="C137:D137"/>
    <mergeCell ref="C128:D128"/>
    <mergeCell ref="C129:D129"/>
    <mergeCell ref="C130:D130"/>
    <mergeCell ref="C131:D131"/>
    <mergeCell ref="C132:D132"/>
    <mergeCell ref="C133:D133"/>
  </mergeCells>
  <phoneticPr fontId="0" type="noConversion"/>
  <pageMargins left="0.94488188976377963" right="0.35433070866141736" top="0.98425196850393704" bottom="0.98425196850393704" header="0.51181102362204722" footer="0.51181102362204722"/>
  <pageSetup paperSize="9" scale="80" fitToHeight="20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9.01.2019&lt;/string&gt;&#10;    &lt;string&gt;31.12.2019&lt;/string&gt;&#10;  &lt;/DateInfo&gt;&#10;  &lt;Code&gt;2454968_2NJ0ULXNN&lt;/Code&gt;&#10;  &lt;ObjectCode&gt;SQUERY_USER&lt;/ObjectCode&gt;&#10;  &lt;DocName&gt;Вариант_16.05.2009_14_16_51&lt;/DocName&gt;&#10;  &lt;VariantName&gt;Вариант_16.05.2009_14:16:51&lt;/VariantName&gt;&#10;  &lt;VariantLink&gt;42667217&lt;/VariantLink&gt;&#10;  &lt;SvodReportLink xsi:nil=&quot;true&quot; /&gt;&#10;  &lt;ReportLink&gt;165707&lt;/ReportLink&gt;&#10;  &lt;Note&gt;31.12.2019&#10;&lt;/Note&gt;&#10;  &lt;SilentMode&gt;false&lt;/SilentMode&gt;&#10;&lt;/ShortPrimaryServiceReportArguments&gt;"/>
  </Parameters>
</MailMerge>
</file>

<file path=customXml/itemProps1.xml><?xml version="1.0" encoding="utf-8"?>
<ds:datastoreItem xmlns:ds="http://schemas.openxmlformats.org/officeDocument/2006/customXml" ds:itemID="{5272B6B6-AF62-4411-A038-741AE3BC00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Ирина Викторовна</dc:creator>
  <cp:lastModifiedBy>Елена</cp:lastModifiedBy>
  <cp:lastPrinted>2025-05-23T03:59:38Z</cp:lastPrinted>
  <dcterms:created xsi:type="dcterms:W3CDTF">2020-04-20T10:45:05Z</dcterms:created>
  <dcterms:modified xsi:type="dcterms:W3CDTF">2025-05-23T04:00:10Z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Вариант_16.05.2009_14_16_51</vt:lpwstr>
  </property>
  <property fmtid="{D5CDD505-2E9C-101B-9397-08002B2CF9AE}" pid="3" name="Версия клиента">
    <vt:lpwstr>19.2.38.2100</vt:lpwstr>
  </property>
  <property fmtid="{D5CDD505-2E9C-101B-9397-08002B2CF9AE}" pid="4" name="Версия базы">
    <vt:lpwstr>19.1.1766.17686579</vt:lpwstr>
  </property>
  <property fmtid="{D5CDD505-2E9C-101B-9397-08002B2CF9AE}" pid="5" name="Тип сервера">
    <vt:lpwstr>MSSQL</vt:lpwstr>
  </property>
  <property fmtid="{D5CDD505-2E9C-101B-9397-08002B2CF9AE}" pid="6" name="Сервер">
    <vt:lpwstr>servernew\serv02</vt:lpwstr>
  </property>
  <property fmtid="{D5CDD505-2E9C-101B-9397-08002B2CF9AE}" pid="7" name="База">
    <vt:lpwstr>bud19</vt:lpwstr>
  </property>
  <property fmtid="{D5CDD505-2E9C-101B-9397-08002B2CF9AE}" pid="8" name="Пользователь">
    <vt:lpwstr>bud</vt:lpwstr>
  </property>
  <property fmtid="{D5CDD505-2E9C-101B-9397-08002B2CF9AE}" pid="9" name="Шаблон">
    <vt:lpwstr>SPRAVKA_INCOME.XLT</vt:lpwstr>
  </property>
  <property fmtid="{D5CDD505-2E9C-101B-9397-08002B2CF9AE}" pid="10" name="Имя варианта">
    <vt:lpwstr>Вариант_16.05.2009_14:16:51</vt:lpwstr>
  </property>
  <property fmtid="{D5CDD505-2E9C-101B-9397-08002B2CF9AE}" pid="11" name="Код отчета">
    <vt:lpwstr>2454968_2NJ0ULXNN</vt:lpwstr>
  </property>
  <property fmtid="{D5CDD505-2E9C-101B-9397-08002B2CF9AE}" pid="12" name="Локальная база">
    <vt:lpwstr>не используется</vt:lpwstr>
  </property>
</Properties>
</file>